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55" tabRatio="701" activeTab="5"/>
  </bookViews>
  <sheets>
    <sheet name="Cover" sheetId="1" r:id="rId1"/>
    <sheet name="2.1 Corporate Budget" sheetId="2" r:id="rId2"/>
    <sheet name="2.2 Project Budget" sheetId="3" r:id="rId3"/>
    <sheet name="4.1 Ledger" sheetId="4" r:id="rId4"/>
    <sheet name="5.1 Project Reporting" sheetId="5" r:id="rId5"/>
    <sheet name="6.1 Management Information" sheetId="6" r:id="rId6"/>
    <sheet name="7.1 Income Statement" sheetId="7" r:id="rId7"/>
    <sheet name="7.2 Balance Sheet" sheetId="8" r:id="rId8"/>
  </sheets>
  <definedNames/>
  <calcPr fullCalcOnLoad="1"/>
</workbook>
</file>

<file path=xl/sharedStrings.xml><?xml version="1.0" encoding="utf-8"?>
<sst xmlns="http://schemas.openxmlformats.org/spreadsheetml/2006/main" count="361" uniqueCount="172">
  <si>
    <t>Item</t>
  </si>
  <si>
    <t>Amount</t>
  </si>
  <si>
    <t>TOTAL</t>
  </si>
  <si>
    <t>GRAND TOTAL EXPENSES</t>
  </si>
  <si>
    <t>GRAND TOTAL RECEIPTS</t>
  </si>
  <si>
    <t>DONATIONS &amp; GRANTS</t>
  </si>
  <si>
    <t>1. Office rent</t>
  </si>
  <si>
    <t>Total</t>
  </si>
  <si>
    <t xml:space="preserve">1. Mobile Phone </t>
  </si>
  <si>
    <t>Approved</t>
  </si>
  <si>
    <t>Name of the NGO: XYZ</t>
  </si>
  <si>
    <t>1. Grant 1</t>
  </si>
  <si>
    <t>2. Grant 2</t>
  </si>
  <si>
    <t>3. Donor 1</t>
  </si>
  <si>
    <t>4. Donor 2</t>
  </si>
  <si>
    <t>I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</si>
  <si>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</si>
  <si>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</si>
  <si>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</si>
  <si>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</si>
  <si>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</si>
  <si>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</si>
  <si>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</si>
  <si>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</si>
  <si>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</si>
  <si>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</si>
  <si>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</si>
  <si>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</si>
  <si>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Total Salaries</t>
  </si>
  <si>
    <t>2. Car Rentals</t>
  </si>
  <si>
    <t>2. Landline</t>
  </si>
  <si>
    <t>3. Internet costs</t>
  </si>
  <si>
    <t>4. Stationery</t>
  </si>
  <si>
    <t>5. Printing</t>
  </si>
  <si>
    <t>6. Electricity</t>
  </si>
  <si>
    <t xml:space="preserve">7. Gas </t>
  </si>
  <si>
    <t>8. Water</t>
  </si>
  <si>
    <t>Total Rentals</t>
  </si>
  <si>
    <t>10. Audit</t>
  </si>
  <si>
    <t>11. Insurance</t>
  </si>
  <si>
    <t>12. Assets</t>
  </si>
  <si>
    <t>13. Bank charges</t>
  </si>
  <si>
    <t>14. IT Support</t>
  </si>
  <si>
    <t>15. Kitchen and hygiene</t>
  </si>
  <si>
    <t>Total Office Expenses</t>
  </si>
  <si>
    <t xml:space="preserve">        CASH FLOW PROJECTIONS</t>
  </si>
  <si>
    <t>Receipts - Expenditures</t>
  </si>
  <si>
    <t>Cash Balance B/F</t>
  </si>
  <si>
    <t>Surplus/(Shortfall)</t>
  </si>
  <si>
    <t>GRANT 1</t>
  </si>
  <si>
    <t>GRANT 2</t>
  </si>
  <si>
    <t xml:space="preserve">                  ABSORPTIONS</t>
  </si>
  <si>
    <t>N</t>
  </si>
  <si>
    <t>O</t>
  </si>
  <si>
    <t>1. Project Grant 1 (as per grant budget)</t>
  </si>
  <si>
    <t>2. Project Grant 2 (as per grant budget)</t>
  </si>
  <si>
    <t>9. Local Transportation</t>
  </si>
  <si>
    <t>P</t>
  </si>
  <si>
    <t>AA. RECEIPTS</t>
  </si>
  <si>
    <t>BB. EXPENSES</t>
  </si>
  <si>
    <t xml:space="preserve">1. Project Manager </t>
  </si>
  <si>
    <t>2. Project Officer</t>
  </si>
  <si>
    <t xml:space="preserve">3. Admin &amp; Finance </t>
  </si>
  <si>
    <t>4. Assistant Project Officer</t>
  </si>
  <si>
    <t>BB.1 SALARIES</t>
  </si>
  <si>
    <t>BB.2 RENTALS</t>
  </si>
  <si>
    <t>BB.3 OFFICE EXPENSES</t>
  </si>
  <si>
    <t>BB.4 ACTIVITY &amp; PROGRAM EXPENSES</t>
  </si>
  <si>
    <t>TOTAL PROJECT EXPENSES</t>
  </si>
  <si>
    <t>7.5% NGO Overhead</t>
  </si>
  <si>
    <t>Monitoring and Evaluation and Report Writing</t>
  </si>
  <si>
    <t>Water wells for 20 Schools</t>
  </si>
  <si>
    <t>Laptops to Teacher during training</t>
  </si>
  <si>
    <t>Teacher Training (IT Solutions)</t>
  </si>
  <si>
    <t>Books &amp; Racks for 10 Libraries</t>
  </si>
  <si>
    <t xml:space="preserve">Conference with Head Teachers </t>
  </si>
  <si>
    <t>Purchase and distribution 4000 School Bags</t>
  </si>
  <si>
    <t>Name of the Donor</t>
  </si>
  <si>
    <t>Total Activity &amp; Program Expenses</t>
  </si>
  <si>
    <t xml:space="preserve">PETTY CASH CLOSING BALANCE </t>
  </si>
  <si>
    <t>Total Rent</t>
  </si>
  <si>
    <t>Minus Total Expenses for the month</t>
  </si>
  <si>
    <t>Add Total Receipts for the month</t>
  </si>
  <si>
    <t>PETTY CASH BROUGHT FORWARD</t>
  </si>
  <si>
    <t>BB.2  RENTALS</t>
  </si>
  <si>
    <t>PETTY CASH RECONCILIATION</t>
  </si>
  <si>
    <t xml:space="preserve">BANK CLOSING BALANCE </t>
  </si>
  <si>
    <t>BANK BALANCE BROUGHT FORWARD</t>
  </si>
  <si>
    <t>BANK RECONCILIATION</t>
  </si>
  <si>
    <t>Total Expenses</t>
  </si>
  <si>
    <t>Total Receipts</t>
  </si>
  <si>
    <t>TRANSACTIONS</t>
  </si>
  <si>
    <t>Description</t>
  </si>
  <si>
    <t>NUMBER</t>
  </si>
  <si>
    <t>GRANT</t>
  </si>
  <si>
    <t>TOTAL PETTY CASH</t>
  </si>
  <si>
    <t xml:space="preserve">TOTAL BANK </t>
  </si>
  <si>
    <t>PETTY CASH</t>
  </si>
  <si>
    <t xml:space="preserve">BANK </t>
  </si>
  <si>
    <t>ATTACHMENT</t>
  </si>
  <si>
    <t xml:space="preserve">For the Month: </t>
  </si>
  <si>
    <t>SUMMARY  LEDGER</t>
  </si>
  <si>
    <t>DETAILED  LEDGER</t>
  </si>
  <si>
    <t xml:space="preserve">             PROJECT FINANCIAL REPORT</t>
  </si>
  <si>
    <t>DONOR REFERENCE _________________</t>
  </si>
  <si>
    <t>PERIOD OF REPORTING ______________</t>
  </si>
  <si>
    <t>PROJECT TITLE: ___________________</t>
  </si>
  <si>
    <t>Donor Approved</t>
  </si>
  <si>
    <t>Project Expenses</t>
  </si>
  <si>
    <t>Amount Remaining</t>
  </si>
  <si>
    <t>DESCRIPTION</t>
  </si>
  <si>
    <t>Budget</t>
  </si>
  <si>
    <t>To Date</t>
  </si>
  <si>
    <t>7.5 % NGO Overhead</t>
  </si>
  <si>
    <t>Prepared By :_________________________</t>
  </si>
  <si>
    <t>Approved By: _____________________________</t>
  </si>
  <si>
    <t>Signature ___________________________</t>
  </si>
  <si>
    <t>Signature ________________________________</t>
  </si>
  <si>
    <t xml:space="preserve"> Date ________________________________</t>
  </si>
  <si>
    <t xml:space="preserve"> Date: ___________________________________</t>
  </si>
  <si>
    <t xml:space="preserve">                   Financial Information for Management</t>
  </si>
  <si>
    <t xml:space="preserve">        (Logo of the NGO)</t>
  </si>
  <si>
    <t>R</t>
  </si>
  <si>
    <t>S</t>
  </si>
  <si>
    <t>TOTALS</t>
  </si>
  <si>
    <t>APPROVED</t>
  </si>
  <si>
    <t>VARIANCE</t>
  </si>
  <si>
    <t>BUDGET</t>
  </si>
  <si>
    <t>1. Project Grant 1 expenses</t>
  </si>
  <si>
    <t>3. Project Grant 2 expenses</t>
  </si>
  <si>
    <t>CASH FLOW</t>
  </si>
  <si>
    <t>Surplus for the Year</t>
  </si>
  <si>
    <t>Total Appropriations</t>
  </si>
  <si>
    <t>Appropriations</t>
  </si>
  <si>
    <t>Total Expenditures</t>
  </si>
  <si>
    <t xml:space="preserve"> - Other costs</t>
  </si>
  <si>
    <t xml:space="preserve"> - Operations Costs</t>
  </si>
  <si>
    <t xml:space="preserve"> - Program Costs</t>
  </si>
  <si>
    <t>Expenditures</t>
  </si>
  <si>
    <t>Total Income</t>
  </si>
  <si>
    <t xml:space="preserve"> - Others</t>
  </si>
  <si>
    <t xml:space="preserve"> - Donors</t>
  </si>
  <si>
    <t xml:space="preserve"> - Grants</t>
  </si>
  <si>
    <t>Income Received:</t>
  </si>
  <si>
    <t>Notes</t>
  </si>
  <si>
    <t>XYZ NGO</t>
  </si>
  <si>
    <t>INCOME STATEMENT</t>
  </si>
  <si>
    <t xml:space="preserve">Net Total Funds </t>
  </si>
  <si>
    <t xml:space="preserve">Total Funds </t>
  </si>
  <si>
    <t xml:space="preserve"> - 4.3 Reserve Funds</t>
  </si>
  <si>
    <t xml:space="preserve"> - 4.2 NGO Un-Restricted (Free Funds)</t>
  </si>
  <si>
    <t xml:space="preserve"> - 4.1 Project Funds</t>
  </si>
  <si>
    <t>4. FUNDS</t>
  </si>
  <si>
    <t>Net Total Assets</t>
  </si>
  <si>
    <t xml:space="preserve">Net Current Assets </t>
  </si>
  <si>
    <t xml:space="preserve"> - 3.1. (Creditors)</t>
  </si>
  <si>
    <t>3. Creditors (Due within one year)</t>
  </si>
  <si>
    <t>Total Current Assets</t>
  </si>
  <si>
    <t xml:space="preserve"> - 2.2. Bank Balances</t>
  </si>
  <si>
    <t xml:space="preserve"> - 2.1. Debtors</t>
  </si>
  <si>
    <t>2. Current Assets</t>
  </si>
  <si>
    <t xml:space="preserve">Total Tangible Assets </t>
  </si>
  <si>
    <t xml:space="preserve"> - 1.2. Others</t>
  </si>
  <si>
    <t xml:space="preserve"> - 1.1. Computers</t>
  </si>
  <si>
    <t>1. Tangible Assets</t>
  </si>
  <si>
    <t xml:space="preserve"> XYZ NGO</t>
  </si>
  <si>
    <t>BALANCE SHEET</t>
  </si>
  <si>
    <t>(As on DD/MM/YYYY)</t>
  </si>
  <si>
    <t>(For the Year Ended DD/MM/YYYY)</t>
  </si>
  <si>
    <t>DETAILED BUDGET in $</t>
  </si>
  <si>
    <t>DETAILED PROJECT BUDGET in $</t>
  </si>
  <si>
    <t>$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</si>
</sst>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0.0"/>
    <numFmt numFmtId="179" formatCode="#,##0;;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_(* #,##0.0_);_(* \(#,##0.0\);_(* &quot;-&quot;??_);_(@_)"/>
    <numFmt numFmtId="183" formatCode="_(* #,##0_);_(* \(#,##0\);_(* &quot;-&quot;??_);_(@_)"/>
    <numFmt numFmtId="184" formatCode="[$-809]dd\ mmmm\ yyyy"/>
    <numFmt numFmtId="185" formatCode="_-&quot;£&quot;* #,##0.0_-;\-&quot;£&quot;* #,##0.0_-;_-&quot;£&quot;* &quot;-&quot;??_-;_-@_-"/>
    <numFmt numFmtId="186" formatCode="_-&quot;£&quot;* #,##0_-;\-&quot;£&quot;* #,##0_-;_-&quot;£&quot;* &quot;-&quot;??_-;_-@_-"/>
    <numFmt numFmtId="187" formatCode="&quot;£&quot;#,##0.00"/>
    <numFmt numFmtId="188" formatCode="&quot;£&quot;#,##0.0"/>
    <numFmt numFmtId="189" formatCode="&quot;£&quot;#,##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21]dd\ mmmm\ yyyy"/>
    <numFmt numFmtId="195" formatCode="_-* #,##0_-;\-* #,##0_-;_-* &quot;-&quot;??_-;_-@_-"/>
  </numFmts>
  <fonts count="85">
    <font>
      <sz val="10"/>
      <name val="Arial"/>
      <family val="0"/>
    </font>
    <font>
      <b/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4"/>
      <name val="Tahoma"/>
      <family val="2"/>
    </font>
    <font>
      <sz val="10"/>
      <name val="Tahoma"/>
      <family val="2"/>
    </font>
    <font>
      <sz val="14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i/>
      <sz val="10"/>
      <name val="Tahoma"/>
      <family val="2"/>
    </font>
    <font>
      <sz val="11"/>
      <name val="Tahom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1"/>
      <name val="Tahoma"/>
      <family val="2"/>
    </font>
    <font>
      <sz val="12"/>
      <name val="Tahoma"/>
      <family val="2"/>
    </font>
    <font>
      <i/>
      <sz val="10"/>
      <name val="Arial"/>
      <family val="2"/>
    </font>
    <font>
      <b/>
      <sz val="18"/>
      <name val="Tahoma"/>
      <family val="2"/>
    </font>
    <font>
      <b/>
      <sz val="20"/>
      <name val="Tahoma"/>
      <family val="2"/>
    </font>
    <font>
      <sz val="18"/>
      <name val="Tahoma"/>
      <family val="2"/>
    </font>
    <font>
      <sz val="16"/>
      <name val="Arial"/>
      <family val="2"/>
    </font>
    <font>
      <b/>
      <sz val="16"/>
      <name val="Arial"/>
      <family val="2"/>
    </font>
    <font>
      <sz val="1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1"/>
      <name val="Arial"/>
      <family val="2"/>
    </font>
    <font>
      <sz val="11"/>
      <color indexed="8"/>
      <name val="Tahoma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Tahoma"/>
      <family val="2"/>
    </font>
    <font>
      <sz val="10"/>
      <color indexed="8"/>
      <name val="Tahoma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i/>
      <sz val="16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9"/>
      <color indexed="22"/>
      <name val="Times New Roman"/>
      <family val="0"/>
    </font>
    <font>
      <b/>
      <sz val="12"/>
      <color indexed="9"/>
      <name val="Times New Roman"/>
      <family val="0"/>
    </font>
    <font>
      <b/>
      <sz val="24"/>
      <color indexed="9"/>
      <name val="Calibri"/>
      <family val="0"/>
    </font>
    <font>
      <b/>
      <sz val="24"/>
      <color indexed="9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92D050"/>
      <name val="Arial"/>
      <family val="2"/>
    </font>
    <font>
      <sz val="11"/>
      <color theme="1"/>
      <name val="Tahom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i/>
      <sz val="16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39998000860214233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>
        <color indexed="63"/>
      </left>
      <right style="thin"/>
      <top style="medium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5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0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15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32" fillId="23" borderId="0" applyNumberFormat="0" applyBorder="0" applyAlignment="0" applyProtection="0"/>
    <xf numFmtId="0" fontId="62" fillId="24" borderId="1" applyNumberFormat="0" applyAlignment="0" applyProtection="0"/>
    <xf numFmtId="0" fontId="63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6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5" fillId="26" borderId="0" applyNumberFormat="0" applyBorder="0" applyAlignment="0" applyProtection="0"/>
    <xf numFmtId="0" fontId="12" fillId="0" borderId="3" applyNumberFormat="0" applyFill="0" applyAlignment="0" applyProtection="0"/>
    <xf numFmtId="0" fontId="37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27" borderId="1" applyNumberFormat="0" applyAlignment="0" applyProtection="0"/>
    <xf numFmtId="0" fontId="67" fillId="0" borderId="6" applyNumberFormat="0" applyFill="0" applyAlignment="0" applyProtection="0"/>
    <xf numFmtId="0" fontId="68" fillId="28" borderId="0" applyNumberFormat="0" applyBorder="0" applyAlignment="0" applyProtection="0"/>
    <xf numFmtId="0" fontId="0" fillId="0" borderId="0">
      <alignment/>
      <protection/>
    </xf>
    <xf numFmtId="0" fontId="60" fillId="0" borderId="0">
      <alignment/>
      <protection/>
    </xf>
    <xf numFmtId="4" fontId="16" fillId="0" borderId="0">
      <alignment/>
      <protection/>
    </xf>
    <xf numFmtId="0" fontId="0" fillId="29" borderId="7" applyNumberFormat="0" applyFont="0" applyAlignment="0" applyProtection="0"/>
    <xf numFmtId="0" fontId="69" fillId="24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Font="0" applyFill="0" applyBorder="0" applyAlignment="0">
      <protection/>
    </xf>
    <xf numFmtId="0" fontId="14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451">
    <xf numFmtId="0" fontId="0" fillId="0" borderId="0" xfId="0" applyAlignment="1">
      <alignment/>
    </xf>
    <xf numFmtId="41" fontId="4" fillId="0" borderId="0" xfId="43" applyFont="1" applyAlignment="1">
      <alignment/>
    </xf>
    <xf numFmtId="41" fontId="5" fillId="0" borderId="0" xfId="43" applyFont="1" applyAlignment="1">
      <alignment/>
    </xf>
    <xf numFmtId="41" fontId="5" fillId="0" borderId="0" xfId="43" applyFont="1" applyFill="1" applyAlignment="1">
      <alignment/>
    </xf>
    <xf numFmtId="17" fontId="4" fillId="24" borderId="10" xfId="43" applyNumberFormat="1" applyFont="1" applyFill="1" applyBorder="1" applyAlignment="1">
      <alignment horizontal="center"/>
    </xf>
    <xf numFmtId="41" fontId="8" fillId="0" borderId="0" xfId="43" applyFont="1" applyAlignment="1">
      <alignment/>
    </xf>
    <xf numFmtId="41" fontId="5" fillId="0" borderId="0" xfId="43" applyFont="1" applyBorder="1" applyAlignment="1">
      <alignment/>
    </xf>
    <xf numFmtId="41" fontId="5" fillId="0" borderId="0" xfId="43" applyFont="1" applyAlignment="1">
      <alignment/>
    </xf>
    <xf numFmtId="41" fontId="5" fillId="30" borderId="0" xfId="43" applyFont="1" applyFill="1" applyAlignment="1">
      <alignment/>
    </xf>
    <xf numFmtId="41" fontId="6" fillId="24" borderId="11" xfId="43" applyFont="1" applyFill="1" applyBorder="1" applyAlignment="1">
      <alignment/>
    </xf>
    <xf numFmtId="41" fontId="6" fillId="24" borderId="0" xfId="43" applyFont="1" applyFill="1" applyBorder="1" applyAlignment="1">
      <alignment/>
    </xf>
    <xf numFmtId="41" fontId="6" fillId="24" borderId="12" xfId="43" applyFont="1" applyFill="1" applyBorder="1" applyAlignment="1">
      <alignment/>
    </xf>
    <xf numFmtId="41" fontId="6" fillId="24" borderId="13" xfId="43" applyFont="1" applyFill="1" applyBorder="1" applyAlignment="1">
      <alignment/>
    </xf>
    <xf numFmtId="41" fontId="6" fillId="24" borderId="14" xfId="43" applyFont="1" applyFill="1" applyBorder="1" applyAlignment="1">
      <alignment/>
    </xf>
    <xf numFmtId="41" fontId="5" fillId="31" borderId="0" xfId="43" applyFont="1" applyFill="1" applyBorder="1" applyAlignment="1">
      <alignment/>
    </xf>
    <xf numFmtId="41" fontId="10" fillId="0" borderId="15" xfId="43" applyFont="1" applyBorder="1" applyAlignment="1">
      <alignment horizontal="center"/>
    </xf>
    <xf numFmtId="41" fontId="4" fillId="32" borderId="16" xfId="43" applyFont="1" applyFill="1" applyBorder="1" applyAlignment="1">
      <alignment horizontal="center"/>
    </xf>
    <xf numFmtId="41" fontId="6" fillId="32" borderId="12" xfId="43" applyFont="1" applyFill="1" applyBorder="1" applyAlignment="1">
      <alignment horizontal="left"/>
    </xf>
    <xf numFmtId="41" fontId="8" fillId="33" borderId="0" xfId="43" applyFont="1" applyFill="1" applyAlignment="1">
      <alignment horizontal="center"/>
    </xf>
    <xf numFmtId="41" fontId="8" fillId="0" borderId="0" xfId="43" applyFont="1" applyFill="1" applyAlignment="1">
      <alignment horizontal="center"/>
    </xf>
    <xf numFmtId="41" fontId="8" fillId="0" borderId="0" xfId="43" applyFont="1" applyAlignment="1">
      <alignment horizontal="center"/>
    </xf>
    <xf numFmtId="41" fontId="4" fillId="31" borderId="0" xfId="43" applyFont="1" applyFill="1" applyAlignment="1">
      <alignment/>
    </xf>
    <xf numFmtId="41" fontId="5" fillId="31" borderId="0" xfId="43" applyFont="1" applyFill="1" applyAlignment="1">
      <alignment/>
    </xf>
    <xf numFmtId="41" fontId="10" fillId="0" borderId="17" xfId="43" applyFont="1" applyBorder="1" applyAlignment="1">
      <alignment horizontal="center"/>
    </xf>
    <xf numFmtId="41" fontId="9" fillId="32" borderId="18" xfId="43" applyFont="1" applyFill="1" applyBorder="1" applyAlignment="1">
      <alignment horizontal="right"/>
    </xf>
    <xf numFmtId="41" fontId="10" fillId="0" borderId="19" xfId="43" applyFont="1" applyBorder="1" applyAlignment="1">
      <alignment horizontal="center"/>
    </xf>
    <xf numFmtId="41" fontId="6" fillId="24" borderId="20" xfId="43" applyFont="1" applyFill="1" applyBorder="1" applyAlignment="1">
      <alignment horizontal="left" wrapText="1"/>
    </xf>
    <xf numFmtId="41" fontId="4" fillId="24" borderId="19" xfId="43" applyFont="1" applyFill="1" applyBorder="1" applyAlignment="1">
      <alignment horizontal="center"/>
    </xf>
    <xf numFmtId="41" fontId="5" fillId="32" borderId="21" xfId="43" applyFont="1" applyFill="1" applyBorder="1" applyAlignment="1">
      <alignment horizontal="right"/>
    </xf>
    <xf numFmtId="41" fontId="8" fillId="0" borderId="22" xfId="43" applyFont="1" applyBorder="1" applyAlignment="1">
      <alignment/>
    </xf>
    <xf numFmtId="41" fontId="9" fillId="32" borderId="21" xfId="43" applyFont="1" applyFill="1" applyBorder="1" applyAlignment="1">
      <alignment horizontal="right"/>
    </xf>
    <xf numFmtId="41" fontId="8" fillId="32" borderId="18" xfId="43" applyFont="1" applyFill="1" applyBorder="1" applyAlignment="1">
      <alignment horizontal="right"/>
    </xf>
    <xf numFmtId="41" fontId="8" fillId="32" borderId="12" xfId="43" applyFont="1" applyFill="1" applyBorder="1" applyAlignment="1">
      <alignment horizontal="right"/>
    </xf>
    <xf numFmtId="41" fontId="5" fillId="0" borderId="23" xfId="43" applyFont="1" applyBorder="1" applyAlignment="1">
      <alignment/>
    </xf>
    <xf numFmtId="41" fontId="9" fillId="32" borderId="24" xfId="43" applyFont="1" applyFill="1" applyBorder="1" applyAlignment="1">
      <alignment horizontal="right"/>
    </xf>
    <xf numFmtId="41" fontId="8" fillId="0" borderId="25" xfId="43" applyFont="1" applyBorder="1" applyAlignment="1">
      <alignment/>
    </xf>
    <xf numFmtId="41" fontId="9" fillId="32" borderId="26" xfId="43" applyFont="1" applyFill="1" applyBorder="1" applyAlignment="1">
      <alignment horizontal="right"/>
    </xf>
    <xf numFmtId="41" fontId="5" fillId="0" borderId="25" xfId="43" applyFont="1" applyBorder="1" applyAlignment="1">
      <alignment horizontal="left"/>
    </xf>
    <xf numFmtId="41" fontId="9" fillId="32" borderId="21" xfId="43" applyFont="1" applyFill="1" applyBorder="1" applyAlignment="1">
      <alignment horizontal="left"/>
    </xf>
    <xf numFmtId="0" fontId="15" fillId="34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86" fontId="0" fillId="0" borderId="0" xfId="0" applyNumberFormat="1" applyAlignment="1">
      <alignment/>
    </xf>
    <xf numFmtId="0" fontId="0" fillId="0" borderId="0" xfId="0" applyFill="1" applyAlignment="1">
      <alignment/>
    </xf>
    <xf numFmtId="186" fontId="16" fillId="34" borderId="27" xfId="50" applyNumberFormat="1" applyFont="1" applyFill="1" applyBorder="1" applyAlignment="1">
      <alignment horizontal="center"/>
    </xf>
    <xf numFmtId="183" fontId="16" fillId="34" borderId="27" xfId="45" applyNumberFormat="1" applyFont="1" applyFill="1" applyBorder="1" applyAlignment="1">
      <alignment horizontal="center"/>
    </xf>
    <xf numFmtId="183" fontId="17" fillId="34" borderId="27" xfId="45" applyNumberFormat="1" applyFont="1" applyFill="1" applyBorder="1" applyAlignment="1">
      <alignment/>
    </xf>
    <xf numFmtId="183" fontId="17" fillId="34" borderId="27" xfId="45" applyNumberFormat="1" applyFont="1" applyFill="1" applyBorder="1" applyAlignment="1">
      <alignment horizontal="center"/>
    </xf>
    <xf numFmtId="183" fontId="17" fillId="31" borderId="0" xfId="45" applyNumberFormat="1" applyFont="1" applyFill="1" applyBorder="1" applyAlignment="1">
      <alignment horizontal="center"/>
    </xf>
    <xf numFmtId="183" fontId="17" fillId="31" borderId="0" xfId="45" applyNumberFormat="1" applyFont="1" applyFill="1" applyBorder="1" applyAlignment="1">
      <alignment/>
    </xf>
    <xf numFmtId="183" fontId="17" fillId="31" borderId="0" xfId="45" applyNumberFormat="1" applyFont="1" applyFill="1" applyBorder="1" applyAlignment="1" applyProtection="1">
      <alignment horizontal="center"/>
      <protection/>
    </xf>
    <xf numFmtId="183" fontId="72" fillId="34" borderId="27" xfId="45" applyNumberFormat="1" applyFont="1" applyFill="1" applyBorder="1" applyAlignment="1">
      <alignment/>
    </xf>
    <xf numFmtId="41" fontId="8" fillId="31" borderId="0" xfId="43" applyFont="1" applyFill="1" applyBorder="1" applyAlignment="1">
      <alignment horizontal="center"/>
    </xf>
    <xf numFmtId="41" fontId="8" fillId="31" borderId="0" xfId="43" applyFont="1" applyFill="1" applyBorder="1" applyAlignment="1">
      <alignment/>
    </xf>
    <xf numFmtId="41" fontId="8" fillId="35" borderId="15" xfId="43" applyFont="1" applyFill="1" applyBorder="1" applyAlignment="1">
      <alignment horizontal="center"/>
    </xf>
    <xf numFmtId="41" fontId="8" fillId="35" borderId="28" xfId="43" applyFont="1" applyFill="1" applyBorder="1" applyAlignment="1">
      <alignment/>
    </xf>
    <xf numFmtId="41" fontId="8" fillId="35" borderId="18" xfId="43" applyFont="1" applyFill="1" applyBorder="1" applyAlignment="1">
      <alignment/>
    </xf>
    <xf numFmtId="41" fontId="5" fillId="36" borderId="27" xfId="43" applyFont="1" applyFill="1" applyBorder="1" applyAlignment="1">
      <alignment/>
    </xf>
    <xf numFmtId="41" fontId="11" fillId="36" borderId="27" xfId="43" applyFont="1" applyFill="1" applyBorder="1" applyAlignment="1">
      <alignment/>
    </xf>
    <xf numFmtId="41" fontId="8" fillId="36" borderId="28" xfId="43" applyFont="1" applyFill="1" applyBorder="1" applyAlignment="1">
      <alignment/>
    </xf>
    <xf numFmtId="41" fontId="8" fillId="36" borderId="29" xfId="43" applyFont="1" applyFill="1" applyBorder="1" applyAlignment="1">
      <alignment/>
    </xf>
    <xf numFmtId="41" fontId="5" fillId="36" borderId="30" xfId="43" applyFont="1" applyFill="1" applyBorder="1" applyAlignment="1">
      <alignment/>
    </xf>
    <xf numFmtId="41" fontId="8" fillId="36" borderId="15" xfId="43" applyFont="1" applyFill="1" applyBorder="1" applyAlignment="1">
      <alignment/>
    </xf>
    <xf numFmtId="41" fontId="8" fillId="36" borderId="13" xfId="43" applyFont="1" applyFill="1" applyBorder="1" applyAlignment="1">
      <alignment/>
    </xf>
    <xf numFmtId="41" fontId="9" fillId="36" borderId="27" xfId="43" applyFont="1" applyFill="1" applyBorder="1" applyAlignment="1">
      <alignment horizontal="left"/>
    </xf>
    <xf numFmtId="41" fontId="5" fillId="36" borderId="27" xfId="43" applyFont="1" applyFill="1" applyBorder="1" applyAlignment="1">
      <alignment horizontal="right"/>
    </xf>
    <xf numFmtId="41" fontId="5" fillId="36" borderId="30" xfId="43" applyFont="1" applyFill="1" applyBorder="1" applyAlignment="1">
      <alignment horizontal="right"/>
    </xf>
    <xf numFmtId="41" fontId="5" fillId="36" borderId="13" xfId="43" applyFont="1" applyFill="1" applyBorder="1" applyAlignment="1">
      <alignment/>
    </xf>
    <xf numFmtId="41" fontId="8" fillId="0" borderId="15" xfId="43" applyFont="1" applyBorder="1" applyAlignment="1">
      <alignment/>
    </xf>
    <xf numFmtId="41" fontId="8" fillId="0" borderId="18" xfId="43" applyFont="1" applyBorder="1" applyAlignment="1">
      <alignment/>
    </xf>
    <xf numFmtId="41" fontId="5" fillId="35" borderId="15" xfId="43" applyFont="1" applyFill="1" applyBorder="1" applyAlignment="1">
      <alignment/>
    </xf>
    <xf numFmtId="41" fontId="5" fillId="35" borderId="18" xfId="43" applyFont="1" applyFill="1" applyBorder="1" applyAlignment="1">
      <alignment/>
    </xf>
    <xf numFmtId="41" fontId="8" fillId="35" borderId="18" xfId="43" applyFont="1" applyFill="1" applyBorder="1" applyAlignment="1">
      <alignment horizontal="right"/>
    </xf>
    <xf numFmtId="0" fontId="15" fillId="34" borderId="31" xfId="0" applyFont="1" applyFill="1" applyBorder="1" applyAlignment="1">
      <alignment/>
    </xf>
    <xf numFmtId="186" fontId="16" fillId="34" borderId="32" xfId="50" applyNumberFormat="1" applyFont="1" applyFill="1" applyBorder="1" applyAlignment="1">
      <alignment horizontal="center"/>
    </xf>
    <xf numFmtId="183" fontId="16" fillId="34" borderId="32" xfId="45" applyNumberFormat="1" applyFont="1" applyFill="1" applyBorder="1" applyAlignment="1">
      <alignment horizontal="center"/>
    </xf>
    <xf numFmtId="183" fontId="17" fillId="34" borderId="32" xfId="45" applyNumberFormat="1" applyFont="1" applyFill="1" applyBorder="1" applyAlignment="1">
      <alignment/>
    </xf>
    <xf numFmtId="183" fontId="17" fillId="34" borderId="32" xfId="45" applyNumberFormat="1" applyFont="1" applyFill="1" applyBorder="1" applyAlignment="1">
      <alignment horizontal="center"/>
    </xf>
    <xf numFmtId="0" fontId="15" fillId="34" borderId="22" xfId="0" applyFont="1" applyFill="1" applyBorder="1" applyAlignment="1">
      <alignment/>
    </xf>
    <xf numFmtId="0" fontId="15" fillId="34" borderId="33" xfId="0" applyFont="1" applyFill="1" applyBorder="1" applyAlignment="1">
      <alignment/>
    </xf>
    <xf numFmtId="186" fontId="16" fillId="34" borderId="34" xfId="50" applyNumberFormat="1" applyFont="1" applyFill="1" applyBorder="1" applyAlignment="1" applyProtection="1">
      <alignment horizontal="center"/>
      <protection/>
    </xf>
    <xf numFmtId="2" fontId="16" fillId="34" borderId="34" xfId="66" applyNumberFormat="1" applyFont="1" applyFill="1" applyBorder="1" applyAlignment="1" applyProtection="1">
      <alignment horizontal="center"/>
      <protection/>
    </xf>
    <xf numFmtId="183" fontId="17" fillId="34" borderId="34" xfId="45" applyNumberFormat="1" applyFont="1" applyFill="1" applyBorder="1" applyAlignment="1">
      <alignment/>
    </xf>
    <xf numFmtId="183" fontId="17" fillId="34" borderId="34" xfId="45" applyNumberFormat="1" applyFont="1" applyFill="1" applyBorder="1" applyAlignment="1" applyProtection="1">
      <alignment horizontal="center"/>
      <protection/>
    </xf>
    <xf numFmtId="41" fontId="5" fillId="31" borderId="0" xfId="43" applyFont="1" applyFill="1" applyBorder="1" applyAlignment="1">
      <alignment/>
    </xf>
    <xf numFmtId="4" fontId="16" fillId="31" borderId="0" xfId="66" applyFont="1" applyFill="1" applyBorder="1" applyAlignment="1">
      <alignment horizontal="left" wrapText="1"/>
      <protection/>
    </xf>
    <xf numFmtId="0" fontId="18" fillId="31" borderId="0" xfId="50" applyNumberFormat="1" applyFont="1" applyFill="1" applyBorder="1" applyAlignment="1">
      <alignment horizontal="center"/>
    </xf>
    <xf numFmtId="4" fontId="0" fillId="31" borderId="0" xfId="66" applyFont="1" applyFill="1" applyBorder="1" applyAlignment="1">
      <alignment horizontal="left" wrapText="1"/>
      <protection/>
    </xf>
    <xf numFmtId="4" fontId="15" fillId="31" borderId="0" xfId="66" applyFont="1" applyFill="1" applyBorder="1" applyAlignment="1">
      <alignment horizontal="center"/>
      <protection/>
    </xf>
    <xf numFmtId="4" fontId="18" fillId="31" borderId="0" xfId="66" applyFont="1" applyFill="1" applyBorder="1" applyAlignment="1">
      <alignment horizontal="center"/>
      <protection/>
    </xf>
    <xf numFmtId="0" fontId="18" fillId="31" borderId="0" xfId="0" applyFont="1" applyFill="1" applyBorder="1" applyAlignment="1">
      <alignment/>
    </xf>
    <xf numFmtId="0" fontId="1" fillId="31" borderId="0" xfId="0" applyFont="1" applyFill="1" applyBorder="1" applyAlignment="1">
      <alignment/>
    </xf>
    <xf numFmtId="0" fontId="0" fillId="31" borderId="0" xfId="0" applyFont="1" applyFill="1" applyBorder="1" applyAlignment="1">
      <alignment horizontal="left"/>
    </xf>
    <xf numFmtId="183" fontId="0" fillId="31" borderId="0" xfId="45" applyNumberFormat="1" applyFont="1" applyFill="1" applyBorder="1" applyAlignment="1">
      <alignment horizontal="left"/>
    </xf>
    <xf numFmtId="0" fontId="19" fillId="31" borderId="0" xfId="0" applyFont="1" applyFill="1" applyBorder="1" applyAlignment="1">
      <alignment horizontal="center"/>
    </xf>
    <xf numFmtId="183" fontId="18" fillId="31" borderId="0" xfId="45" applyNumberFormat="1" applyFont="1" applyFill="1" applyBorder="1" applyAlignment="1">
      <alignment horizontal="left"/>
    </xf>
    <xf numFmtId="0" fontId="19" fillId="31" borderId="0" xfId="0" applyFont="1" applyFill="1" applyBorder="1" applyAlignment="1">
      <alignment horizontal="left"/>
    </xf>
    <xf numFmtId="0" fontId="18" fillId="31" borderId="0" xfId="0" applyFont="1" applyFill="1" applyBorder="1" applyAlignment="1">
      <alignment horizontal="center"/>
    </xf>
    <xf numFmtId="183" fontId="18" fillId="31" borderId="0" xfId="45" applyNumberFormat="1" applyFont="1" applyFill="1" applyBorder="1" applyAlignment="1">
      <alignment horizontal="center"/>
    </xf>
    <xf numFmtId="183" fontId="18" fillId="31" borderId="0" xfId="0" applyNumberFormat="1" applyFont="1" applyFill="1" applyBorder="1" applyAlignment="1">
      <alignment/>
    </xf>
    <xf numFmtId="0" fontId="18" fillId="31" borderId="0" xfId="0" applyFont="1" applyFill="1" applyBorder="1" applyAlignment="1">
      <alignment horizontal="left"/>
    </xf>
    <xf numFmtId="195" fontId="20" fillId="31" borderId="0" xfId="45" applyNumberFormat="1" applyFont="1" applyFill="1" applyBorder="1" applyAlignment="1">
      <alignment/>
    </xf>
    <xf numFmtId="183" fontId="18" fillId="31" borderId="0" xfId="45" applyNumberFormat="1" applyFont="1" applyFill="1" applyBorder="1" applyAlignment="1">
      <alignment/>
    </xf>
    <xf numFmtId="183" fontId="0" fillId="31" borderId="0" xfId="0" applyNumberFormat="1" applyFont="1" applyFill="1" applyBorder="1" applyAlignment="1">
      <alignment horizontal="left"/>
    </xf>
    <xf numFmtId="0" fontId="0" fillId="31" borderId="0" xfId="0" applyFont="1" applyFill="1" applyBorder="1" applyAlignment="1">
      <alignment/>
    </xf>
    <xf numFmtId="183" fontId="0" fillId="31" borderId="0" xfId="45" applyNumberFormat="1" applyFont="1" applyFill="1" applyBorder="1" applyAlignment="1">
      <alignment/>
    </xf>
    <xf numFmtId="0" fontId="19" fillId="31" borderId="0" xfId="0" applyFont="1" applyFill="1" applyBorder="1" applyAlignment="1">
      <alignment/>
    </xf>
    <xf numFmtId="41" fontId="5" fillId="0" borderId="15" xfId="43" applyFont="1" applyBorder="1" applyAlignment="1">
      <alignment/>
    </xf>
    <xf numFmtId="41" fontId="5" fillId="0" borderId="18" xfId="43" applyFont="1" applyBorder="1" applyAlignment="1">
      <alignment/>
    </xf>
    <xf numFmtId="183" fontId="17" fillId="34" borderId="35" xfId="45" applyNumberFormat="1" applyFont="1" applyFill="1" applyBorder="1" applyAlignment="1">
      <alignment horizontal="center"/>
    </xf>
    <xf numFmtId="183" fontId="17" fillId="34" borderId="36" xfId="45" applyNumberFormat="1" applyFont="1" applyFill="1" applyBorder="1" applyAlignment="1">
      <alignment horizontal="center"/>
    </xf>
    <xf numFmtId="183" fontId="17" fillId="34" borderId="37" xfId="45" applyNumberFormat="1" applyFont="1" applyFill="1" applyBorder="1" applyAlignment="1" applyProtection="1">
      <alignment horizontal="center"/>
      <protection/>
    </xf>
    <xf numFmtId="183" fontId="17" fillId="34" borderId="38" xfId="45" applyNumberFormat="1" applyFont="1" applyFill="1" applyBorder="1" applyAlignment="1">
      <alignment/>
    </xf>
    <xf numFmtId="183" fontId="17" fillId="34" borderId="39" xfId="45" applyNumberFormat="1" applyFont="1" applyFill="1" applyBorder="1" applyAlignment="1">
      <alignment/>
    </xf>
    <xf numFmtId="183" fontId="17" fillId="34" borderId="40" xfId="45" applyNumberFormat="1" applyFont="1" applyFill="1" applyBorder="1" applyAlignment="1">
      <alignment/>
    </xf>
    <xf numFmtId="41" fontId="11" fillId="0" borderId="22" xfId="43" applyFont="1" applyBorder="1" applyAlignment="1">
      <alignment horizontal="left"/>
    </xf>
    <xf numFmtId="41" fontId="11" fillId="0" borderId="22" xfId="43" applyFont="1" applyBorder="1" applyAlignment="1">
      <alignment/>
    </xf>
    <xf numFmtId="41" fontId="11" fillId="0" borderId="23" xfId="43" applyFont="1" applyBorder="1" applyAlignment="1">
      <alignment/>
    </xf>
    <xf numFmtId="41" fontId="11" fillId="0" borderId="22" xfId="43" applyFont="1" applyFill="1" applyBorder="1" applyAlignment="1">
      <alignment horizontal="left"/>
    </xf>
    <xf numFmtId="41" fontId="11" fillId="0" borderId="23" xfId="43" applyFont="1" applyBorder="1" applyAlignment="1">
      <alignment horizontal="left"/>
    </xf>
    <xf numFmtId="41" fontId="5" fillId="35" borderId="31" xfId="43" applyFont="1" applyFill="1" applyBorder="1" applyAlignment="1">
      <alignment/>
    </xf>
    <xf numFmtId="41" fontId="5" fillId="35" borderId="41" xfId="43" applyFont="1" applyFill="1" applyBorder="1" applyAlignment="1">
      <alignment/>
    </xf>
    <xf numFmtId="41" fontId="8" fillId="35" borderId="22" xfId="43" applyFont="1" applyFill="1" applyBorder="1" applyAlignment="1">
      <alignment horizontal="center"/>
    </xf>
    <xf numFmtId="41" fontId="8" fillId="35" borderId="21" xfId="43" applyFont="1" applyFill="1" applyBorder="1" applyAlignment="1">
      <alignment horizontal="center"/>
    </xf>
    <xf numFmtId="41" fontId="5" fillId="0" borderId="22" xfId="43" applyFont="1" applyBorder="1" applyAlignment="1">
      <alignment/>
    </xf>
    <xf numFmtId="41" fontId="5" fillId="0" borderId="21" xfId="43" applyFont="1" applyBorder="1" applyAlignment="1">
      <alignment/>
    </xf>
    <xf numFmtId="41" fontId="5" fillId="0" borderId="23" xfId="43" applyFont="1" applyBorder="1" applyAlignment="1">
      <alignment/>
    </xf>
    <xf numFmtId="41" fontId="5" fillId="0" borderId="24" xfId="43" applyFont="1" applyBorder="1" applyAlignment="1">
      <alignment/>
    </xf>
    <xf numFmtId="41" fontId="5" fillId="0" borderId="25" xfId="43" applyFont="1" applyBorder="1" applyAlignment="1">
      <alignment/>
    </xf>
    <xf numFmtId="41" fontId="5" fillId="0" borderId="26" xfId="43" applyFont="1" applyBorder="1" applyAlignment="1">
      <alignment/>
    </xf>
    <xf numFmtId="41" fontId="8" fillId="0" borderId="25" xfId="43" applyFont="1" applyBorder="1" applyAlignment="1">
      <alignment/>
    </xf>
    <xf numFmtId="41" fontId="8" fillId="0" borderId="26" xfId="43" applyFont="1" applyBorder="1" applyAlignment="1">
      <alignment/>
    </xf>
    <xf numFmtId="0" fontId="0" fillId="34" borderId="0" xfId="0" applyFill="1" applyAlignment="1">
      <alignment/>
    </xf>
    <xf numFmtId="41" fontId="7" fillId="34" borderId="22" xfId="43" applyFont="1" applyFill="1" applyBorder="1" applyAlignment="1">
      <alignment/>
    </xf>
    <xf numFmtId="41" fontId="21" fillId="0" borderId="22" xfId="43" applyFont="1" applyBorder="1" applyAlignment="1">
      <alignment/>
    </xf>
    <xf numFmtId="41" fontId="5" fillId="0" borderId="0" xfId="44" applyFont="1" applyAlignment="1">
      <alignment/>
    </xf>
    <xf numFmtId="41" fontId="5" fillId="0" borderId="0" xfId="44" applyFont="1" applyFill="1" applyAlignment="1">
      <alignment/>
    </xf>
    <xf numFmtId="41" fontId="5" fillId="0" borderId="0" xfId="44" applyFont="1" applyAlignment="1">
      <alignment/>
    </xf>
    <xf numFmtId="41" fontId="5" fillId="30" borderId="0" xfId="44" applyFont="1" applyFill="1" applyAlignment="1">
      <alignment/>
    </xf>
    <xf numFmtId="41" fontId="5" fillId="31" borderId="0" xfId="44" applyFont="1" applyFill="1" applyBorder="1" applyAlignment="1">
      <alignment/>
    </xf>
    <xf numFmtId="41" fontId="5" fillId="31" borderId="0" xfId="44" applyFont="1" applyFill="1" applyBorder="1" applyAlignment="1">
      <alignment/>
    </xf>
    <xf numFmtId="183" fontId="16" fillId="31" borderId="0" xfId="46" applyNumberFormat="1" applyFont="1" applyFill="1" applyBorder="1" applyAlignment="1" applyProtection="1">
      <alignment horizontal="center"/>
      <protection/>
    </xf>
    <xf numFmtId="0" fontId="15" fillId="31" borderId="0" xfId="0" applyFont="1" applyFill="1" applyBorder="1" applyAlignment="1">
      <alignment/>
    </xf>
    <xf numFmtId="183" fontId="16" fillId="31" borderId="0" xfId="46" applyNumberFormat="1" applyFont="1" applyFill="1" applyBorder="1" applyAlignment="1">
      <alignment horizontal="center"/>
    </xf>
    <xf numFmtId="0" fontId="0" fillId="31" borderId="0" xfId="0" applyFill="1" applyBorder="1" applyAlignment="1">
      <alignment/>
    </xf>
    <xf numFmtId="41" fontId="15" fillId="35" borderId="27" xfId="0" applyNumberFormat="1" applyFont="1" applyFill="1" applyBorder="1" applyAlignment="1">
      <alignment/>
    </xf>
    <xf numFmtId="41" fontId="0" fillId="35" borderId="27" xfId="0" applyNumberFormat="1" applyFill="1" applyBorder="1" applyAlignment="1">
      <alignment/>
    </xf>
    <xf numFmtId="0" fontId="15" fillId="35" borderId="27" xfId="0" applyFont="1" applyFill="1" applyBorder="1" applyAlignment="1">
      <alignment horizontal="center"/>
    </xf>
    <xf numFmtId="41" fontId="7" fillId="31" borderId="42" xfId="44" applyFont="1" applyFill="1" applyBorder="1" applyAlignment="1">
      <alignment/>
    </xf>
    <xf numFmtId="41" fontId="8" fillId="31" borderId="42" xfId="44" applyFont="1" applyFill="1" applyBorder="1" applyAlignment="1">
      <alignment/>
    </xf>
    <xf numFmtId="41" fontId="7" fillId="31" borderId="43" xfId="44" applyFont="1" applyFill="1" applyBorder="1" applyAlignment="1">
      <alignment horizontal="center"/>
    </xf>
    <xf numFmtId="41" fontId="8" fillId="35" borderId="42" xfId="44" applyFont="1" applyFill="1" applyBorder="1" applyAlignment="1">
      <alignment/>
    </xf>
    <xf numFmtId="41" fontId="8" fillId="35" borderId="43" xfId="44" applyFont="1" applyFill="1" applyBorder="1" applyAlignment="1">
      <alignment horizontal="center"/>
    </xf>
    <xf numFmtId="41" fontId="5" fillId="0" borderId="0" xfId="44" applyFont="1" applyBorder="1" applyAlignment="1">
      <alignment/>
    </xf>
    <xf numFmtId="41" fontId="8" fillId="36" borderId="28" xfId="44" applyFont="1" applyFill="1" applyBorder="1" applyAlignment="1">
      <alignment/>
    </xf>
    <xf numFmtId="41" fontId="10" fillId="0" borderId="15" xfId="44" applyFont="1" applyBorder="1" applyAlignment="1">
      <alignment horizontal="center"/>
    </xf>
    <xf numFmtId="41" fontId="5" fillId="36" borderId="30" xfId="44" applyFont="1" applyFill="1" applyBorder="1" applyAlignment="1">
      <alignment/>
    </xf>
    <xf numFmtId="41" fontId="5" fillId="0" borderId="23" xfId="44" applyFont="1" applyBorder="1" applyAlignment="1">
      <alignment horizontal="left"/>
    </xf>
    <xf numFmtId="41" fontId="5" fillId="36" borderId="27" xfId="44" applyFont="1" applyFill="1" applyBorder="1" applyAlignment="1">
      <alignment/>
    </xf>
    <xf numFmtId="41" fontId="11" fillId="0" borderId="23" xfId="44" applyFont="1" applyBorder="1" applyAlignment="1">
      <alignment horizontal="left"/>
    </xf>
    <xf numFmtId="41" fontId="11" fillId="0" borderId="23" xfId="44" applyFont="1" applyBorder="1" applyAlignment="1">
      <alignment/>
    </xf>
    <xf numFmtId="41" fontId="21" fillId="0" borderId="22" xfId="44" applyFont="1" applyBorder="1" applyAlignment="1">
      <alignment/>
    </xf>
    <xf numFmtId="41" fontId="5" fillId="36" borderId="13" xfId="44" applyFont="1" applyFill="1" applyBorder="1" applyAlignment="1">
      <alignment/>
    </xf>
    <xf numFmtId="41" fontId="5" fillId="0" borderId="25" xfId="44" applyFont="1" applyBorder="1" applyAlignment="1">
      <alignment horizontal="left"/>
    </xf>
    <xf numFmtId="41" fontId="5" fillId="36" borderId="30" xfId="44" applyFont="1" applyFill="1" applyBorder="1" applyAlignment="1">
      <alignment horizontal="right"/>
    </xf>
    <xf numFmtId="41" fontId="5" fillId="36" borderId="27" xfId="44" applyFont="1" applyFill="1" applyBorder="1" applyAlignment="1">
      <alignment horizontal="right"/>
    </xf>
    <xf numFmtId="41" fontId="11" fillId="0" borderId="22" xfId="44" applyFont="1" applyBorder="1" applyAlignment="1">
      <alignment/>
    </xf>
    <xf numFmtId="41" fontId="9" fillId="36" borderId="27" xfId="44" applyFont="1" applyFill="1" applyBorder="1" applyAlignment="1">
      <alignment horizontal="left"/>
    </xf>
    <xf numFmtId="41" fontId="8" fillId="0" borderId="0" xfId="44" applyFont="1" applyAlignment="1">
      <alignment/>
    </xf>
    <xf numFmtId="41" fontId="8" fillId="36" borderId="13" xfId="44" applyFont="1" applyFill="1" applyBorder="1" applyAlignment="1">
      <alignment/>
    </xf>
    <xf numFmtId="41" fontId="8" fillId="0" borderId="25" xfId="44" applyFont="1" applyBorder="1" applyAlignment="1">
      <alignment/>
    </xf>
    <xf numFmtId="41" fontId="8" fillId="36" borderId="15" xfId="44" applyFont="1" applyFill="1" applyBorder="1" applyAlignment="1">
      <alignment/>
    </xf>
    <xf numFmtId="41" fontId="10" fillId="0" borderId="17" xfId="44" applyFont="1" applyBorder="1" applyAlignment="1">
      <alignment horizontal="center"/>
    </xf>
    <xf numFmtId="41" fontId="8" fillId="36" borderId="29" xfId="44" applyFont="1" applyFill="1" applyBorder="1" applyAlignment="1">
      <alignment/>
    </xf>
    <xf numFmtId="41" fontId="10" fillId="0" borderId="19" xfId="44" applyFont="1" applyBorder="1" applyAlignment="1">
      <alignment horizontal="center"/>
    </xf>
    <xf numFmtId="41" fontId="11" fillId="36" borderId="27" xfId="44" applyFont="1" applyFill="1" applyBorder="1" applyAlignment="1">
      <alignment/>
    </xf>
    <xf numFmtId="41" fontId="11" fillId="0" borderId="22" xfId="44" applyFont="1" applyFill="1" applyBorder="1" applyAlignment="1">
      <alignment horizontal="left"/>
    </xf>
    <xf numFmtId="41" fontId="7" fillId="34" borderId="22" xfId="44" applyFont="1" applyFill="1" applyBorder="1" applyAlignment="1">
      <alignment/>
    </xf>
    <xf numFmtId="41" fontId="6" fillId="24" borderId="14" xfId="44" applyFont="1" applyFill="1" applyBorder="1" applyAlignment="1">
      <alignment/>
    </xf>
    <xf numFmtId="41" fontId="6" fillId="24" borderId="13" xfId="44" applyFont="1" applyFill="1" applyBorder="1" applyAlignment="1">
      <alignment/>
    </xf>
    <xf numFmtId="41" fontId="6" fillId="24" borderId="12" xfId="44" applyFont="1" applyFill="1" applyBorder="1" applyAlignment="1">
      <alignment/>
    </xf>
    <xf numFmtId="41" fontId="6" fillId="24" borderId="0" xfId="44" applyFont="1" applyFill="1" applyBorder="1" applyAlignment="1">
      <alignment/>
    </xf>
    <xf numFmtId="41" fontId="6" fillId="24" borderId="11" xfId="44" applyFont="1" applyFill="1" applyBorder="1" applyAlignment="1">
      <alignment/>
    </xf>
    <xf numFmtId="41" fontId="4" fillId="24" borderId="19" xfId="44" applyFont="1" applyFill="1" applyBorder="1" applyAlignment="1">
      <alignment horizontal="center"/>
    </xf>
    <xf numFmtId="17" fontId="4" fillId="24" borderId="10" xfId="44" applyNumberFormat="1" applyFont="1" applyFill="1" applyBorder="1" applyAlignment="1">
      <alignment horizontal="center"/>
    </xf>
    <xf numFmtId="41" fontId="6" fillId="24" borderId="20" xfId="44" applyFont="1" applyFill="1" applyBorder="1" applyAlignment="1">
      <alignment horizontal="left" wrapText="1"/>
    </xf>
    <xf numFmtId="41" fontId="8" fillId="0" borderId="0" xfId="44" applyFont="1" applyAlignment="1">
      <alignment horizontal="center"/>
    </xf>
    <xf numFmtId="41" fontId="8" fillId="0" borderId="0" xfId="44" applyFont="1" applyFill="1" applyAlignment="1">
      <alignment horizontal="center"/>
    </xf>
    <xf numFmtId="41" fontId="8" fillId="33" borderId="0" xfId="44" applyFont="1" applyFill="1" applyAlignment="1">
      <alignment horizontal="center"/>
    </xf>
    <xf numFmtId="41" fontId="5" fillId="31" borderId="0" xfId="44" applyFont="1" applyFill="1" applyAlignment="1">
      <alignment/>
    </xf>
    <xf numFmtId="41" fontId="4" fillId="31" borderId="0" xfId="44" applyFont="1" applyFill="1" applyAlignment="1">
      <alignment/>
    </xf>
    <xf numFmtId="41" fontId="4" fillId="0" borderId="0" xfId="44" applyFont="1" applyAlignment="1">
      <alignment/>
    </xf>
    <xf numFmtId="41" fontId="4" fillId="32" borderId="44" xfId="44" applyFont="1" applyFill="1" applyBorder="1" applyAlignment="1">
      <alignment horizontal="center"/>
    </xf>
    <xf numFmtId="41" fontId="6" fillId="32" borderId="14" xfId="44" applyFont="1" applyFill="1" applyBorder="1" applyAlignment="1">
      <alignment horizontal="left"/>
    </xf>
    <xf numFmtId="41" fontId="5" fillId="32" borderId="36" xfId="44" applyFont="1" applyFill="1" applyBorder="1" applyAlignment="1">
      <alignment horizontal="right"/>
    </xf>
    <xf numFmtId="41" fontId="8" fillId="32" borderId="45" xfId="44" applyFont="1" applyFill="1" applyBorder="1" applyAlignment="1">
      <alignment horizontal="right"/>
    </xf>
    <xf numFmtId="41" fontId="8" fillId="32" borderId="14" xfId="44" applyFont="1" applyFill="1" applyBorder="1" applyAlignment="1">
      <alignment horizontal="right"/>
    </xf>
    <xf numFmtId="41" fontId="5" fillId="32" borderId="46" xfId="44" applyFont="1" applyFill="1" applyBorder="1" applyAlignment="1">
      <alignment horizontal="right"/>
    </xf>
    <xf numFmtId="41" fontId="5" fillId="32" borderId="47" xfId="44" applyFont="1" applyFill="1" applyBorder="1" applyAlignment="1">
      <alignment horizontal="right"/>
    </xf>
    <xf numFmtId="41" fontId="5" fillId="32" borderId="36" xfId="44" applyFont="1" applyFill="1" applyBorder="1" applyAlignment="1">
      <alignment horizontal="left"/>
    </xf>
    <xf numFmtId="41" fontId="8" fillId="35" borderId="48" xfId="44" applyFont="1" applyFill="1" applyBorder="1" applyAlignment="1">
      <alignment/>
    </xf>
    <xf numFmtId="41" fontId="7" fillId="31" borderId="48" xfId="44" applyFont="1" applyFill="1" applyBorder="1" applyAlignment="1">
      <alignment/>
    </xf>
    <xf numFmtId="41" fontId="15" fillId="35" borderId="36" xfId="0" applyNumberFormat="1" applyFont="1" applyFill="1" applyBorder="1" applyAlignment="1">
      <alignment/>
    </xf>
    <xf numFmtId="41" fontId="8" fillId="0" borderId="0" xfId="44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183" fontId="7" fillId="12" borderId="49" xfId="46" applyNumberFormat="1" applyFont="1" applyFill="1" applyBorder="1" applyAlignment="1">
      <alignment horizontal="right"/>
    </xf>
    <xf numFmtId="183" fontId="7" fillId="12" borderId="50" xfId="46" applyNumberFormat="1" applyFont="1" applyFill="1" applyBorder="1" applyAlignment="1">
      <alignment horizontal="right"/>
    </xf>
    <xf numFmtId="0" fontId="22" fillId="12" borderId="50" xfId="0" applyNumberFormat="1" applyFont="1" applyFill="1" applyBorder="1" applyAlignment="1">
      <alignment/>
    </xf>
    <xf numFmtId="0" fontId="7" fillId="12" borderId="50" xfId="0" applyFont="1" applyFill="1" applyBorder="1" applyAlignment="1">
      <alignment horizontal="center"/>
    </xf>
    <xf numFmtId="0" fontId="7" fillId="12" borderId="5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83" fontId="18" fillId="14" borderId="21" xfId="46" applyNumberFormat="1" applyFont="1" applyFill="1" applyBorder="1" applyAlignment="1" applyProtection="1">
      <alignment horizontal="right"/>
      <protection/>
    </xf>
    <xf numFmtId="183" fontId="18" fillId="14" borderId="27" xfId="46" applyNumberFormat="1" applyFont="1" applyFill="1" applyBorder="1" applyAlignment="1" applyProtection="1">
      <alignment horizontal="right"/>
      <protection/>
    </xf>
    <xf numFmtId="0" fontId="0" fillId="14" borderId="27" xfId="51" applyNumberFormat="1" applyFont="1" applyFill="1" applyBorder="1" applyAlignment="1" applyProtection="1">
      <alignment horizontal="center"/>
      <protection/>
    </xf>
    <xf numFmtId="0" fontId="23" fillId="14" borderId="27" xfId="0" applyFont="1" applyFill="1" applyBorder="1" applyAlignment="1">
      <alignment horizontal="center"/>
    </xf>
    <xf numFmtId="0" fontId="23" fillId="14" borderId="22" xfId="0" applyFont="1" applyFill="1" applyBorder="1" applyAlignment="1">
      <alignment horizontal="center"/>
    </xf>
    <xf numFmtId="183" fontId="73" fillId="31" borderId="21" xfId="46" applyNumberFormat="1" applyFont="1" applyFill="1" applyBorder="1" applyAlignment="1">
      <alignment horizontal="right"/>
    </xf>
    <xf numFmtId="183" fontId="21" fillId="31" borderId="27" xfId="46" applyNumberFormat="1" applyFont="1" applyFill="1" applyBorder="1" applyAlignment="1">
      <alignment horizontal="center" vertical="center"/>
    </xf>
    <xf numFmtId="183" fontId="11" fillId="31" borderId="27" xfId="46" applyNumberFormat="1" applyFont="1" applyFill="1" applyBorder="1" applyAlignment="1">
      <alignment horizontal="right"/>
    </xf>
    <xf numFmtId="0" fontId="21" fillId="31" borderId="27" xfId="0" applyFont="1" applyFill="1" applyBorder="1" applyAlignment="1">
      <alignment horizontal="center" vertical="center"/>
    </xf>
    <xf numFmtId="0" fontId="21" fillId="31" borderId="27" xfId="0" applyFont="1" applyFill="1" applyBorder="1" applyAlignment="1">
      <alignment/>
    </xf>
    <xf numFmtId="0" fontId="21" fillId="31" borderId="22" xfId="0" applyFont="1" applyFill="1" applyBorder="1" applyAlignment="1">
      <alignment/>
    </xf>
    <xf numFmtId="183" fontId="73" fillId="31" borderId="27" xfId="46" applyNumberFormat="1" applyFont="1" applyFill="1" applyBorder="1" applyAlignment="1">
      <alignment horizontal="center" vertical="center"/>
    </xf>
    <xf numFmtId="183" fontId="73" fillId="31" borderId="27" xfId="46" applyNumberFormat="1" applyFont="1" applyFill="1" applyBorder="1" applyAlignment="1">
      <alignment horizontal="right"/>
    </xf>
    <xf numFmtId="0" fontId="73" fillId="31" borderId="27" xfId="52" applyNumberFormat="1" applyFont="1" applyFill="1" applyBorder="1" applyAlignment="1">
      <alignment horizontal="center"/>
    </xf>
    <xf numFmtId="0" fontId="73" fillId="31" borderId="27" xfId="0" applyFont="1" applyFill="1" applyBorder="1" applyAlignment="1">
      <alignment horizontal="center"/>
    </xf>
    <xf numFmtId="0" fontId="73" fillId="31" borderId="27" xfId="0" applyFont="1" applyFill="1" applyBorder="1" applyAlignment="1">
      <alignment horizontal="center" vertical="center"/>
    </xf>
    <xf numFmtId="183" fontId="11" fillId="0" borderId="21" xfId="46" applyNumberFormat="1" applyFont="1" applyFill="1" applyBorder="1" applyAlignment="1">
      <alignment horizontal="right"/>
    </xf>
    <xf numFmtId="183" fontId="11" fillId="0" borderId="27" xfId="46" applyNumberFormat="1" applyFont="1" applyFill="1" applyBorder="1" applyAlignment="1">
      <alignment horizontal="right"/>
    </xf>
    <xf numFmtId="0" fontId="11" fillId="0" borderId="27" xfId="52" applyNumberFormat="1" applyFont="1" applyFill="1" applyBorder="1" applyAlignment="1">
      <alignment horizontal="center"/>
    </xf>
    <xf numFmtId="0" fontId="21" fillId="0" borderId="27" xfId="0" applyFont="1" applyBorder="1" applyAlignment="1">
      <alignment/>
    </xf>
    <xf numFmtId="0" fontId="18" fillId="0" borderId="0" xfId="0" applyFont="1" applyAlignment="1">
      <alignment/>
    </xf>
    <xf numFmtId="183" fontId="74" fillId="14" borderId="27" xfId="46" applyNumberFormat="1" applyFont="1" applyFill="1" applyBorder="1" applyAlignment="1">
      <alignment horizontal="right"/>
    </xf>
    <xf numFmtId="0" fontId="75" fillId="14" borderId="27" xfId="52" applyNumberFormat="1" applyFont="1" applyFill="1" applyBorder="1" applyAlignment="1">
      <alignment horizontal="center"/>
    </xf>
    <xf numFmtId="0" fontId="76" fillId="14" borderId="27" xfId="0" applyFont="1" applyFill="1" applyBorder="1" applyAlignment="1">
      <alignment horizontal="center"/>
    </xf>
    <xf numFmtId="0" fontId="76" fillId="14" borderId="22" xfId="0" applyFont="1" applyFill="1" applyBorder="1" applyAlignment="1">
      <alignment horizontal="center"/>
    </xf>
    <xf numFmtId="183" fontId="73" fillId="31" borderId="27" xfId="46" applyNumberFormat="1" applyFont="1" applyFill="1" applyBorder="1" applyAlignment="1">
      <alignment horizontal="center"/>
    </xf>
    <xf numFmtId="183" fontId="77" fillId="31" borderId="27" xfId="46" applyNumberFormat="1" applyFont="1" applyFill="1" applyBorder="1" applyAlignment="1">
      <alignment horizontal="right" vertical="center"/>
    </xf>
    <xf numFmtId="183" fontId="73" fillId="31" borderId="27" xfId="46" applyNumberFormat="1" applyFont="1" applyFill="1" applyBorder="1" applyAlignment="1">
      <alignment horizontal="right" vertical="center"/>
    </xf>
    <xf numFmtId="0" fontId="73" fillId="31" borderId="27" xfId="52" applyNumberFormat="1" applyFont="1" applyFill="1" applyBorder="1" applyAlignment="1">
      <alignment horizontal="center" wrapText="1"/>
    </xf>
    <xf numFmtId="183" fontId="11" fillId="0" borderId="27" xfId="46" applyNumberFormat="1" applyFont="1" applyBorder="1" applyAlignment="1">
      <alignment horizontal="right"/>
    </xf>
    <xf numFmtId="0" fontId="21" fillId="0" borderId="22" xfId="0" applyFont="1" applyBorder="1" applyAlignment="1">
      <alignment/>
    </xf>
    <xf numFmtId="183" fontId="11" fillId="32" borderId="52" xfId="46" applyNumberFormat="1" applyFont="1" applyFill="1" applyBorder="1" applyAlignment="1">
      <alignment/>
    </xf>
    <xf numFmtId="0" fontId="11" fillId="32" borderId="34" xfId="0" applyFont="1" applyFill="1" applyBorder="1" applyAlignment="1">
      <alignment/>
    </xf>
    <xf numFmtId="0" fontId="11" fillId="32" borderId="33" xfId="0" applyFont="1" applyFill="1" applyBorder="1" applyAlignment="1">
      <alignment/>
    </xf>
    <xf numFmtId="183" fontId="18" fillId="14" borderId="21" xfId="46" applyNumberFormat="1" applyFont="1" applyFill="1" applyBorder="1" applyAlignment="1">
      <alignment horizontal="right"/>
    </xf>
    <xf numFmtId="183" fontId="18" fillId="14" borderId="27" xfId="46" applyNumberFormat="1" applyFont="1" applyFill="1" applyBorder="1" applyAlignment="1">
      <alignment horizontal="right"/>
    </xf>
    <xf numFmtId="0" fontId="0" fillId="14" borderId="27" xfId="52" applyNumberFormat="1" applyFont="1" applyFill="1" applyBorder="1" applyAlignment="1">
      <alignment horizontal="center"/>
    </xf>
    <xf numFmtId="183" fontId="11" fillId="0" borderId="21" xfId="46" applyNumberFormat="1" applyFont="1" applyBorder="1" applyAlignment="1">
      <alignment/>
    </xf>
    <xf numFmtId="183" fontId="11" fillId="0" borderId="27" xfId="46" applyNumberFormat="1" applyFont="1" applyBorder="1" applyAlignment="1">
      <alignment/>
    </xf>
    <xf numFmtId="0" fontId="11" fillId="0" borderId="22" xfId="0" applyFont="1" applyBorder="1" applyAlignment="1">
      <alignment/>
    </xf>
    <xf numFmtId="183" fontId="73" fillId="0" borderId="27" xfId="46" applyNumberFormat="1" applyFont="1" applyFill="1" applyBorder="1" applyAlignment="1">
      <alignment horizontal="right"/>
    </xf>
    <xf numFmtId="0" fontId="11" fillId="31" borderId="27" xfId="52" applyNumberFormat="1" applyFont="1" applyFill="1" applyBorder="1" applyAlignment="1">
      <alignment horizontal="center"/>
    </xf>
    <xf numFmtId="0" fontId="11" fillId="0" borderId="27" xfId="0" applyFont="1" applyBorder="1" applyAlignment="1">
      <alignment horizontal="center"/>
    </xf>
    <xf numFmtId="183" fontId="11" fillId="0" borderId="27" xfId="46" applyNumberFormat="1" applyFont="1" applyFill="1" applyBorder="1" applyAlignment="1">
      <alignment horizontal="center"/>
    </xf>
    <xf numFmtId="183" fontId="11" fillId="31" borderId="41" xfId="46" applyNumberFormat="1" applyFont="1" applyFill="1" applyBorder="1" applyAlignment="1">
      <alignment/>
    </xf>
    <xf numFmtId="183" fontId="11" fillId="0" borderId="32" xfId="46" applyNumberFormat="1" applyFont="1" applyBorder="1" applyAlignment="1">
      <alignment/>
    </xf>
    <xf numFmtId="0" fontId="11" fillId="0" borderId="31" xfId="0" applyFont="1" applyBorder="1" applyAlignment="1">
      <alignment/>
    </xf>
    <xf numFmtId="183" fontId="11" fillId="0" borderId="21" xfId="46" applyNumberFormat="1" applyFont="1" applyFill="1" applyBorder="1" applyAlignment="1">
      <alignment horizontal="left"/>
    </xf>
    <xf numFmtId="0" fontId="0" fillId="37" borderId="16" xfId="0" applyFill="1" applyBorder="1" applyAlignment="1">
      <alignment/>
    </xf>
    <xf numFmtId="0" fontId="17" fillId="37" borderId="53" xfId="0" applyFont="1" applyFill="1" applyBorder="1" applyAlignment="1">
      <alignment horizontal="left"/>
    </xf>
    <xf numFmtId="183" fontId="18" fillId="14" borderId="21" xfId="46" applyNumberFormat="1" applyFont="1" applyFill="1" applyBorder="1" applyAlignment="1">
      <alignment/>
    </xf>
    <xf numFmtId="183" fontId="18" fillId="14" borderId="54" xfId="46" applyNumberFormat="1" applyFont="1" applyFill="1" applyBorder="1" applyAlignment="1">
      <alignment horizontal="right"/>
    </xf>
    <xf numFmtId="186" fontId="18" fillId="14" borderId="54" xfId="66" applyNumberFormat="1" applyFont="1" applyFill="1" applyBorder="1" applyAlignment="1">
      <alignment horizontal="right"/>
      <protection/>
    </xf>
    <xf numFmtId="0" fontId="23" fillId="14" borderId="54" xfId="0" applyFont="1" applyFill="1" applyBorder="1" applyAlignment="1">
      <alignment horizontal="center"/>
    </xf>
    <xf numFmtId="183" fontId="0" fillId="31" borderId="0" xfId="46" applyNumberFormat="1" applyFont="1" applyFill="1" applyBorder="1" applyAlignment="1">
      <alignment/>
    </xf>
    <xf numFmtId="0" fontId="0" fillId="31" borderId="0" xfId="0" applyFont="1" applyFill="1" applyBorder="1" applyAlignment="1">
      <alignment/>
    </xf>
    <xf numFmtId="183" fontId="21" fillId="31" borderId="27" xfId="46" applyNumberFormat="1" applyFont="1" applyFill="1" applyBorder="1" applyAlignment="1">
      <alignment horizontal="right" vertical="center"/>
    </xf>
    <xf numFmtId="183" fontId="11" fillId="33" borderId="21" xfId="46" applyNumberFormat="1" applyFont="1" applyFill="1" applyBorder="1" applyAlignment="1">
      <alignment/>
    </xf>
    <xf numFmtId="186" fontId="11" fillId="0" borderId="27" xfId="0" applyNumberFormat="1" applyFont="1" applyBorder="1" applyAlignment="1">
      <alignment/>
    </xf>
    <xf numFmtId="183" fontId="0" fillId="0" borderId="0" xfId="0" applyNumberFormat="1" applyBorder="1" applyAlignment="1">
      <alignment/>
    </xf>
    <xf numFmtId="183" fontId="16" fillId="33" borderId="41" xfId="46" applyNumberFormat="1" applyFont="1" applyFill="1" applyBorder="1" applyAlignment="1">
      <alignment/>
    </xf>
    <xf numFmtId="183" fontId="16" fillId="0" borderId="32" xfId="46" applyNumberFormat="1" applyFont="1" applyBorder="1" applyAlignment="1">
      <alignment horizontal="right"/>
    </xf>
    <xf numFmtId="186" fontId="16" fillId="0" borderId="32" xfId="0" applyNumberFormat="1" applyFont="1" applyBorder="1" applyAlignment="1">
      <alignment/>
    </xf>
    <xf numFmtId="0" fontId="1" fillId="0" borderId="32" xfId="0" applyFont="1" applyBorder="1" applyAlignment="1">
      <alignment/>
    </xf>
    <xf numFmtId="0" fontId="15" fillId="0" borderId="31" xfId="0" applyFont="1" applyBorder="1" applyAlignment="1">
      <alignment/>
    </xf>
    <xf numFmtId="183" fontId="7" fillId="12" borderId="55" xfId="46" applyNumberFormat="1" applyFont="1" applyFill="1" applyBorder="1" applyAlignment="1">
      <alignment horizontal="right"/>
    </xf>
    <xf numFmtId="183" fontId="7" fillId="12" borderId="56" xfId="46" applyNumberFormat="1" applyFont="1" applyFill="1" applyBorder="1" applyAlignment="1">
      <alignment horizontal="right"/>
    </xf>
    <xf numFmtId="186" fontId="7" fillId="12" borderId="56" xfId="66" applyNumberFormat="1" applyFont="1" applyFill="1" applyBorder="1" applyAlignment="1">
      <alignment horizontal="right"/>
      <protection/>
    </xf>
    <xf numFmtId="0" fontId="7" fillId="12" borderId="56" xfId="0" applyFont="1" applyFill="1" applyBorder="1" applyAlignment="1">
      <alignment horizontal="center"/>
    </xf>
    <xf numFmtId="0" fontId="7" fillId="12" borderId="33" xfId="0" applyFont="1" applyFill="1" applyBorder="1" applyAlignment="1">
      <alignment horizontal="center"/>
    </xf>
    <xf numFmtId="0" fontId="11" fillId="0" borderId="22" xfId="0" applyFont="1" applyBorder="1" applyAlignment="1">
      <alignment horizontal="left"/>
    </xf>
    <xf numFmtId="183" fontId="0" fillId="0" borderId="52" xfId="0" applyNumberFormat="1" applyBorder="1" applyAlignment="1">
      <alignment/>
    </xf>
    <xf numFmtId="183" fontId="0" fillId="0" borderId="34" xfId="0" applyNumberFormat="1" applyBorder="1" applyAlignment="1">
      <alignment/>
    </xf>
    <xf numFmtId="0" fontId="0" fillId="0" borderId="33" xfId="0" applyFont="1" applyFill="1" applyBorder="1" applyAlignment="1">
      <alignment/>
    </xf>
    <xf numFmtId="183" fontId="7" fillId="0" borderId="21" xfId="0" applyNumberFormat="1" applyFont="1" applyBorder="1" applyAlignment="1">
      <alignment/>
    </xf>
    <xf numFmtId="183" fontId="7" fillId="0" borderId="27" xfId="0" applyNumberFormat="1" applyFont="1" applyBorder="1" applyAlignment="1">
      <alignment/>
    </xf>
    <xf numFmtId="0" fontId="7" fillId="0" borderId="22" xfId="0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2" xfId="0" applyFont="1" applyBorder="1" applyAlignment="1">
      <alignment/>
    </xf>
    <xf numFmtId="0" fontId="11" fillId="33" borderId="21" xfId="0" applyFont="1" applyFill="1" applyBorder="1" applyAlignment="1">
      <alignment/>
    </xf>
    <xf numFmtId="0" fontId="11" fillId="0" borderId="27" xfId="0" applyFont="1" applyBorder="1" applyAlignment="1">
      <alignment/>
    </xf>
    <xf numFmtId="0" fontId="0" fillId="0" borderId="41" xfId="0" applyBorder="1" applyAlignment="1">
      <alignment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0" fontId="0" fillId="33" borderId="41" xfId="0" applyFill="1" applyBorder="1" applyAlignment="1">
      <alignment/>
    </xf>
    <xf numFmtId="44" fontId="15" fillId="24" borderId="57" xfId="52" applyFont="1" applyFill="1" applyBorder="1" applyAlignment="1">
      <alignment horizontal="center"/>
    </xf>
    <xf numFmtId="0" fontId="15" fillId="24" borderId="57" xfId="52" applyNumberFormat="1" applyFont="1" applyFill="1" applyBorder="1" applyAlignment="1">
      <alignment horizontal="center"/>
    </xf>
    <xf numFmtId="4" fontId="15" fillId="24" borderId="19" xfId="66" applyFont="1" applyFill="1" applyBorder="1" applyAlignment="1">
      <alignment horizontal="center"/>
      <protection/>
    </xf>
    <xf numFmtId="44" fontId="15" fillId="24" borderId="58" xfId="52" applyFont="1" applyFill="1" applyBorder="1" applyAlignment="1">
      <alignment horizontal="center"/>
    </xf>
    <xf numFmtId="0" fontId="15" fillId="24" borderId="58" xfId="52" applyNumberFormat="1" applyFont="1" applyFill="1" applyBorder="1" applyAlignment="1">
      <alignment horizontal="center"/>
    </xf>
    <xf numFmtId="4" fontId="15" fillId="24" borderId="58" xfId="66" applyFont="1" applyFill="1" applyBorder="1" applyAlignment="1">
      <alignment horizontal="center"/>
      <protection/>
    </xf>
    <xf numFmtId="44" fontId="15" fillId="24" borderId="53" xfId="52" applyFont="1" applyFill="1" applyBorder="1" applyAlignment="1">
      <alignment horizontal="center"/>
    </xf>
    <xf numFmtId="0" fontId="15" fillId="24" borderId="53" xfId="52" applyNumberFormat="1" applyFont="1" applyFill="1" applyBorder="1" applyAlignment="1">
      <alignment horizontal="center"/>
    </xf>
    <xf numFmtId="4" fontId="16" fillId="24" borderId="20" xfId="66" applyFont="1" applyFill="1" applyBorder="1" applyAlignment="1">
      <alignment horizontal="left" wrapText="1"/>
      <protection/>
    </xf>
    <xf numFmtId="4" fontId="16" fillId="24" borderId="53" xfId="66" applyFont="1" applyFill="1" applyBorder="1" applyAlignment="1">
      <alignment horizontal="left" wrapText="1"/>
      <protection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24" fillId="0" borderId="0" xfId="0" applyFont="1" applyAlignment="1">
      <alignment horizontal="center"/>
    </xf>
    <xf numFmtId="0" fontId="1" fillId="0" borderId="0" xfId="0" applyFont="1" applyAlignment="1">
      <alignment/>
    </xf>
    <xf numFmtId="41" fontId="25" fillId="0" borderId="0" xfId="43" applyFont="1" applyAlignment="1">
      <alignment/>
    </xf>
    <xf numFmtId="41" fontId="7" fillId="33" borderId="0" xfId="43" applyFont="1" applyFill="1" applyAlignment="1">
      <alignment horizontal="center"/>
    </xf>
    <xf numFmtId="17" fontId="24" fillId="24" borderId="10" xfId="43" applyNumberFormat="1" applyFont="1" applyFill="1" applyBorder="1" applyAlignment="1">
      <alignment horizontal="center"/>
    </xf>
    <xf numFmtId="17" fontId="24" fillId="24" borderId="16" xfId="43" applyNumberFormat="1" applyFont="1" applyFill="1" applyBorder="1" applyAlignment="1">
      <alignment horizontal="center"/>
    </xf>
    <xf numFmtId="41" fontId="24" fillId="24" borderId="11" xfId="43" applyFont="1" applyFill="1" applyBorder="1" applyAlignment="1">
      <alignment horizontal="center"/>
    </xf>
    <xf numFmtId="41" fontId="26" fillId="24" borderId="59" xfId="43" applyFont="1" applyFill="1" applyBorder="1" applyAlignment="1">
      <alignment/>
    </xf>
    <xf numFmtId="41" fontId="5" fillId="36" borderId="21" xfId="43" applyFont="1" applyFill="1" applyBorder="1" applyAlignment="1">
      <alignment/>
    </xf>
    <xf numFmtId="41" fontId="6" fillId="36" borderId="27" xfId="43" applyFont="1" applyFill="1" applyBorder="1" applyAlignment="1">
      <alignment/>
    </xf>
    <xf numFmtId="41" fontId="6" fillId="36" borderId="21" xfId="43" applyFont="1" applyFill="1" applyBorder="1" applyAlignment="1">
      <alignment/>
    </xf>
    <xf numFmtId="41" fontId="4" fillId="36" borderId="29" xfId="43" applyFont="1" applyFill="1" applyBorder="1" applyAlignment="1">
      <alignment/>
    </xf>
    <xf numFmtId="41" fontId="4" fillId="36" borderId="12" xfId="43" applyFont="1" applyFill="1" applyBorder="1" applyAlignment="1">
      <alignment/>
    </xf>
    <xf numFmtId="41" fontId="4" fillId="36" borderId="13" xfId="43" applyFont="1" applyFill="1" applyBorder="1" applyAlignment="1">
      <alignment/>
    </xf>
    <xf numFmtId="41" fontId="4" fillId="36" borderId="26" xfId="43" applyFont="1" applyFill="1" applyBorder="1" applyAlignment="1">
      <alignment/>
    </xf>
    <xf numFmtId="41" fontId="6" fillId="36" borderId="27" xfId="43" applyFont="1" applyFill="1" applyBorder="1" applyAlignment="1">
      <alignment horizontal="left"/>
    </xf>
    <xf numFmtId="41" fontId="6" fillId="36" borderId="13" xfId="43" applyFont="1" applyFill="1" applyBorder="1" applyAlignment="1">
      <alignment/>
    </xf>
    <xf numFmtId="41" fontId="6" fillId="36" borderId="26" xfId="43" applyFont="1" applyFill="1" applyBorder="1" applyAlignment="1">
      <alignment/>
    </xf>
    <xf numFmtId="41" fontId="5" fillId="0" borderId="23" xfId="43" applyFont="1" applyBorder="1" applyAlignment="1">
      <alignment horizontal="left"/>
    </xf>
    <xf numFmtId="41" fontId="6" fillId="36" borderId="30" xfId="43" applyFont="1" applyFill="1" applyBorder="1" applyAlignment="1">
      <alignment/>
    </xf>
    <xf numFmtId="41" fontId="6" fillId="36" borderId="24" xfId="43" applyFont="1" applyFill="1" applyBorder="1" applyAlignment="1">
      <alignment/>
    </xf>
    <xf numFmtId="41" fontId="8" fillId="35" borderId="43" xfId="43" applyFont="1" applyFill="1" applyBorder="1" applyAlignment="1">
      <alignment horizontal="center"/>
    </xf>
    <xf numFmtId="41" fontId="4" fillId="35" borderId="42" xfId="43" applyFont="1" applyFill="1" applyBorder="1" applyAlignment="1">
      <alignment/>
    </xf>
    <xf numFmtId="41" fontId="7" fillId="31" borderId="43" xfId="43" applyFont="1" applyFill="1" applyBorder="1" applyAlignment="1">
      <alignment horizontal="center"/>
    </xf>
    <xf numFmtId="41" fontId="4" fillId="31" borderId="42" xfId="43" applyFont="1" applyFill="1" applyBorder="1" applyAlignment="1">
      <alignment/>
    </xf>
    <xf numFmtId="41" fontId="4" fillId="31" borderId="60" xfId="43" applyFont="1" applyFill="1" applyBorder="1" applyAlignment="1">
      <alignment/>
    </xf>
    <xf numFmtId="0" fontId="15" fillId="35" borderId="33" xfId="0" applyFont="1" applyFill="1" applyBorder="1" applyAlignment="1">
      <alignment horizontal="center"/>
    </xf>
    <xf numFmtId="41" fontId="27" fillId="35" borderId="34" xfId="0" applyNumberFormat="1" applyFont="1" applyFill="1" applyBorder="1" applyAlignment="1">
      <alignment/>
    </xf>
    <xf numFmtId="41" fontId="28" fillId="35" borderId="34" xfId="0" applyNumberFormat="1" applyFont="1" applyFill="1" applyBorder="1" applyAlignment="1">
      <alignment/>
    </xf>
    <xf numFmtId="41" fontId="28" fillId="35" borderId="52" xfId="0" applyNumberFormat="1" applyFont="1" applyFill="1" applyBorder="1" applyAlignment="1">
      <alignment/>
    </xf>
    <xf numFmtId="183" fontId="16" fillId="31" borderId="0" xfId="42" applyNumberFormat="1" applyFont="1" applyFill="1" applyBorder="1" applyAlignment="1">
      <alignment horizontal="center"/>
    </xf>
    <xf numFmtId="183" fontId="16" fillId="31" borderId="0" xfId="42" applyNumberFormat="1" applyFont="1" applyFill="1" applyBorder="1" applyAlignment="1" applyProtection="1">
      <alignment horizontal="center"/>
      <protection/>
    </xf>
    <xf numFmtId="41" fontId="29" fillId="0" borderId="0" xfId="43" applyFont="1" applyAlignment="1">
      <alignment/>
    </xf>
    <xf numFmtId="41" fontId="29" fillId="0" borderId="0" xfId="43" applyFont="1" applyAlignment="1">
      <alignment/>
    </xf>
    <xf numFmtId="41" fontId="25" fillId="0" borderId="0" xfId="43" applyFont="1" applyFill="1" applyAlignment="1">
      <alignment/>
    </xf>
    <xf numFmtId="41" fontId="4" fillId="35" borderId="27" xfId="43" applyFont="1" applyFill="1" applyBorder="1" applyAlignment="1">
      <alignment/>
    </xf>
    <xf numFmtId="41" fontId="5" fillId="35" borderId="27" xfId="43" applyFont="1" applyFill="1" applyBorder="1" applyAlignment="1">
      <alignment/>
    </xf>
    <xf numFmtId="41" fontId="4" fillId="35" borderId="27" xfId="43" applyFont="1" applyFill="1" applyBorder="1" applyAlignment="1">
      <alignment horizontal="center"/>
    </xf>
    <xf numFmtId="41" fontId="8" fillId="35" borderId="27" xfId="43" applyFont="1" applyFill="1" applyBorder="1" applyAlignment="1">
      <alignment horizontal="center"/>
    </xf>
    <xf numFmtId="41" fontId="7" fillId="31" borderId="22" xfId="43" applyFont="1" applyFill="1" applyBorder="1" applyAlignment="1">
      <alignment/>
    </xf>
    <xf numFmtId="41" fontId="78" fillId="9" borderId="27" xfId="43" applyFont="1" applyFill="1" applyBorder="1" applyAlignment="1">
      <alignment/>
    </xf>
    <xf numFmtId="41" fontId="8" fillId="38" borderId="27" xfId="43" applyFont="1" applyFill="1" applyBorder="1" applyAlignment="1">
      <alignment horizontal="center"/>
    </xf>
    <xf numFmtId="41" fontId="5" fillId="0" borderId="39" xfId="43" applyFont="1" applyBorder="1" applyAlignment="1">
      <alignment/>
    </xf>
    <xf numFmtId="41" fontId="5" fillId="38" borderId="27" xfId="43" applyFont="1" applyFill="1" applyBorder="1" applyAlignment="1">
      <alignment/>
    </xf>
    <xf numFmtId="41" fontId="78" fillId="9" borderId="30" xfId="43" applyFont="1" applyFill="1" applyBorder="1" applyAlignment="1">
      <alignment/>
    </xf>
    <xf numFmtId="41" fontId="5" fillId="32" borderId="24" xfId="43" applyFont="1" applyFill="1" applyBorder="1" applyAlignment="1">
      <alignment horizontal="right"/>
    </xf>
    <xf numFmtId="41" fontId="5" fillId="38" borderId="30" xfId="43" applyFont="1" applyFill="1" applyBorder="1" applyAlignment="1">
      <alignment/>
    </xf>
    <xf numFmtId="41" fontId="5" fillId="0" borderId="61" xfId="43" applyFont="1" applyBorder="1" applyAlignment="1">
      <alignment/>
    </xf>
    <xf numFmtId="41" fontId="8" fillId="35" borderId="62" xfId="43" applyFont="1" applyFill="1" applyBorder="1" applyAlignment="1">
      <alignment/>
    </xf>
    <xf numFmtId="41" fontId="5" fillId="9" borderId="27" xfId="43" applyFont="1" applyFill="1" applyBorder="1" applyAlignment="1">
      <alignment/>
    </xf>
    <xf numFmtId="41" fontId="5" fillId="38" borderId="13" xfId="43" applyFont="1" applyFill="1" applyBorder="1" applyAlignment="1">
      <alignment/>
    </xf>
    <xf numFmtId="41" fontId="5" fillId="0" borderId="63" xfId="43" applyFont="1" applyBorder="1" applyAlignment="1">
      <alignment/>
    </xf>
    <xf numFmtId="41" fontId="11" fillId="9" borderId="27" xfId="43" applyFont="1" applyFill="1" applyBorder="1" applyAlignment="1">
      <alignment/>
    </xf>
    <xf numFmtId="41" fontId="8" fillId="9" borderId="28" xfId="43" applyFont="1" applyFill="1" applyBorder="1" applyAlignment="1">
      <alignment/>
    </xf>
    <xf numFmtId="41" fontId="8" fillId="38" borderId="15" xfId="43" applyFont="1" applyFill="1" applyBorder="1" applyAlignment="1">
      <alignment/>
    </xf>
    <xf numFmtId="41" fontId="8" fillId="38" borderId="18" xfId="43" applyFont="1" applyFill="1" applyBorder="1" applyAlignment="1">
      <alignment/>
    </xf>
    <xf numFmtId="41" fontId="8" fillId="0" borderId="62" xfId="43" applyFont="1" applyBorder="1" applyAlignment="1">
      <alignment/>
    </xf>
    <xf numFmtId="41" fontId="8" fillId="9" borderId="29" xfId="43" applyFont="1" applyFill="1" applyBorder="1" applyAlignment="1">
      <alignment/>
    </xf>
    <xf numFmtId="41" fontId="5" fillId="9" borderId="30" xfId="43" applyFont="1" applyFill="1" applyBorder="1" applyAlignment="1">
      <alignment/>
    </xf>
    <xf numFmtId="41" fontId="8" fillId="9" borderId="15" xfId="43" applyFont="1" applyFill="1" applyBorder="1" applyAlignment="1">
      <alignment/>
    </xf>
    <xf numFmtId="41" fontId="8" fillId="9" borderId="13" xfId="43" applyFont="1" applyFill="1" applyBorder="1" applyAlignment="1">
      <alignment/>
    </xf>
    <xf numFmtId="41" fontId="8" fillId="38" borderId="13" xfId="43" applyFont="1" applyFill="1" applyBorder="1" applyAlignment="1">
      <alignment/>
    </xf>
    <xf numFmtId="41" fontId="8" fillId="0" borderId="63" xfId="43" applyFont="1" applyBorder="1" applyAlignment="1">
      <alignment/>
    </xf>
    <xf numFmtId="41" fontId="9" fillId="9" borderId="27" xfId="43" applyFont="1" applyFill="1" applyBorder="1" applyAlignment="1">
      <alignment horizontal="left"/>
    </xf>
    <xf numFmtId="41" fontId="5" fillId="9" borderId="27" xfId="43" applyFont="1" applyFill="1" applyBorder="1" applyAlignment="1">
      <alignment horizontal="right"/>
    </xf>
    <xf numFmtId="41" fontId="5" fillId="9" borderId="30" xfId="43" applyFont="1" applyFill="1" applyBorder="1" applyAlignment="1">
      <alignment horizontal="right"/>
    </xf>
    <xf numFmtId="41" fontId="5" fillId="9" borderId="13" xfId="43" applyFont="1" applyFill="1" applyBorder="1" applyAlignment="1">
      <alignment/>
    </xf>
    <xf numFmtId="41" fontId="5" fillId="38" borderId="15" xfId="43" applyFont="1" applyFill="1" applyBorder="1" applyAlignment="1">
      <alignment/>
    </xf>
    <xf numFmtId="41" fontId="5" fillId="38" borderId="18" xfId="43" applyFont="1" applyFill="1" applyBorder="1" applyAlignment="1">
      <alignment/>
    </xf>
    <xf numFmtId="0" fontId="15" fillId="34" borderId="0" xfId="0" applyFont="1" applyFill="1" applyBorder="1" applyAlignment="1">
      <alignment horizontal="left"/>
    </xf>
    <xf numFmtId="0" fontId="0" fillId="34" borderId="0" xfId="0" applyFill="1" applyAlignment="1">
      <alignment horizontal="center"/>
    </xf>
    <xf numFmtId="186" fontId="0" fillId="34" borderId="0" xfId="0" applyNumberFormat="1" applyFill="1" applyAlignment="1">
      <alignment/>
    </xf>
    <xf numFmtId="183" fontId="16" fillId="34" borderId="32" xfId="42" applyNumberFormat="1" applyFont="1" applyFill="1" applyBorder="1" applyAlignment="1">
      <alignment horizontal="center"/>
    </xf>
    <xf numFmtId="183" fontId="16" fillId="34" borderId="35" xfId="42" applyNumberFormat="1" applyFont="1" applyFill="1" applyBorder="1" applyAlignment="1">
      <alignment horizontal="center"/>
    </xf>
    <xf numFmtId="183" fontId="16" fillId="34" borderId="38" xfId="42" applyNumberFormat="1" applyFont="1" applyFill="1" applyBorder="1" applyAlignment="1">
      <alignment horizontal="center"/>
    </xf>
    <xf numFmtId="183" fontId="16" fillId="34" borderId="27" xfId="42" applyNumberFormat="1" applyFont="1" applyFill="1" applyBorder="1" applyAlignment="1">
      <alignment horizontal="center"/>
    </xf>
    <xf numFmtId="183" fontId="16" fillId="34" borderId="36" xfId="42" applyNumberFormat="1" applyFont="1" applyFill="1" applyBorder="1" applyAlignment="1">
      <alignment horizontal="center"/>
    </xf>
    <xf numFmtId="183" fontId="16" fillId="34" borderId="39" xfId="42" applyNumberFormat="1" applyFont="1" applyFill="1" applyBorder="1" applyAlignment="1">
      <alignment horizontal="center"/>
    </xf>
    <xf numFmtId="183" fontId="16" fillId="34" borderId="34" xfId="42" applyNumberFormat="1" applyFont="1" applyFill="1" applyBorder="1" applyAlignment="1" applyProtection="1">
      <alignment horizontal="center"/>
      <protection/>
    </xf>
    <xf numFmtId="183" fontId="16" fillId="34" borderId="37" xfId="42" applyNumberFormat="1" applyFont="1" applyFill="1" applyBorder="1" applyAlignment="1" applyProtection="1">
      <alignment horizontal="center"/>
      <protection/>
    </xf>
    <xf numFmtId="183" fontId="16" fillId="34" borderId="40" xfId="42" applyNumberFormat="1" applyFont="1" applyFill="1" applyBorder="1" applyAlignment="1" applyProtection="1">
      <alignment horizontal="center"/>
      <protection/>
    </xf>
    <xf numFmtId="0" fontId="60" fillId="0" borderId="0" xfId="65">
      <alignment/>
      <protection/>
    </xf>
    <xf numFmtId="195" fontId="79" fillId="0" borderId="27" xfId="47" applyNumberFormat="1" applyFont="1" applyBorder="1" applyAlignment="1">
      <alignment/>
    </xf>
    <xf numFmtId="0" fontId="80" fillId="0" borderId="27" xfId="65" applyFont="1" applyBorder="1">
      <alignment/>
      <protection/>
    </xf>
    <xf numFmtId="0" fontId="79" fillId="0" borderId="27" xfId="65" applyFont="1" applyBorder="1">
      <alignment/>
      <protection/>
    </xf>
    <xf numFmtId="195" fontId="80" fillId="0" borderId="27" xfId="47" applyNumberFormat="1" applyFont="1" applyBorder="1" applyAlignment="1">
      <alignment/>
    </xf>
    <xf numFmtId="0" fontId="81" fillId="0" borderId="27" xfId="65" applyFont="1" applyBorder="1" applyAlignment="1">
      <alignment horizontal="center"/>
      <protection/>
    </xf>
    <xf numFmtId="195" fontId="81" fillId="0" borderId="27" xfId="47" applyNumberFormat="1" applyFont="1" applyBorder="1" applyAlignment="1">
      <alignment/>
    </xf>
    <xf numFmtId="0" fontId="81" fillId="0" borderId="27" xfId="65" applyFont="1" applyBorder="1">
      <alignment/>
      <protection/>
    </xf>
    <xf numFmtId="0" fontId="80" fillId="0" borderId="13" xfId="65" applyFont="1" applyBorder="1">
      <alignment/>
      <protection/>
    </xf>
    <xf numFmtId="0" fontId="80" fillId="0" borderId="18" xfId="65" applyFont="1" applyBorder="1" applyAlignment="1">
      <alignment horizontal="center"/>
      <protection/>
    </xf>
    <xf numFmtId="0" fontId="80" fillId="0" borderId="28" xfId="65" applyFont="1" applyBorder="1" applyAlignment="1">
      <alignment horizontal="center"/>
      <protection/>
    </xf>
    <xf numFmtId="0" fontId="80" fillId="0" borderId="15" xfId="65" applyFont="1" applyBorder="1" applyAlignment="1">
      <alignment horizontal="center"/>
      <protection/>
    </xf>
    <xf numFmtId="0" fontId="80" fillId="0" borderId="0" xfId="65" applyFont="1">
      <alignment/>
      <protection/>
    </xf>
    <xf numFmtId="0" fontId="79" fillId="0" borderId="0" xfId="65" applyFont="1" applyAlignment="1">
      <alignment horizontal="center"/>
      <protection/>
    </xf>
    <xf numFmtId="195" fontId="82" fillId="0" borderId="64" xfId="65" applyNumberFormat="1" applyFont="1" applyBorder="1">
      <alignment/>
      <protection/>
    </xf>
    <xf numFmtId="195" fontId="82" fillId="0" borderId="33" xfId="47" applyNumberFormat="1" applyFont="1" applyBorder="1" applyAlignment="1">
      <alignment/>
    </xf>
    <xf numFmtId="195" fontId="82" fillId="0" borderId="64" xfId="47" applyNumberFormat="1" applyFont="1" applyBorder="1" applyAlignment="1">
      <alignment/>
    </xf>
    <xf numFmtId="195" fontId="82" fillId="0" borderId="56" xfId="47" applyNumberFormat="1" applyFont="1" applyBorder="1" applyAlignment="1">
      <alignment/>
    </xf>
    <xf numFmtId="0" fontId="83" fillId="0" borderId="58" xfId="65" applyFont="1" applyBorder="1">
      <alignment/>
      <protection/>
    </xf>
    <xf numFmtId="0" fontId="82" fillId="0" borderId="36" xfId="65" applyFont="1" applyBorder="1" applyAlignment="1">
      <alignment horizontal="center"/>
      <protection/>
    </xf>
    <xf numFmtId="0" fontId="83" fillId="0" borderId="21" xfId="65" applyFont="1" applyBorder="1">
      <alignment/>
      <protection/>
    </xf>
    <xf numFmtId="195" fontId="83" fillId="0" borderId="22" xfId="47" applyNumberFormat="1" applyFont="1" applyBorder="1" applyAlignment="1">
      <alignment/>
    </xf>
    <xf numFmtId="195" fontId="83" fillId="0" borderId="36" xfId="47" applyNumberFormat="1" applyFont="1" applyBorder="1" applyAlignment="1">
      <alignment/>
    </xf>
    <xf numFmtId="195" fontId="83" fillId="0" borderId="54" xfId="47" applyNumberFormat="1" applyFont="1" applyBorder="1" applyAlignment="1">
      <alignment/>
    </xf>
    <xf numFmtId="0" fontId="83" fillId="0" borderId="40" xfId="65" applyFont="1" applyBorder="1">
      <alignment/>
      <protection/>
    </xf>
    <xf numFmtId="0" fontId="83" fillId="0" borderId="36" xfId="65" applyFont="1" applyBorder="1">
      <alignment/>
      <protection/>
    </xf>
    <xf numFmtId="195" fontId="82" fillId="0" borderId="21" xfId="65" applyNumberFormat="1" applyFont="1" applyBorder="1">
      <alignment/>
      <protection/>
    </xf>
    <xf numFmtId="195" fontId="82" fillId="0" borderId="22" xfId="47" applyNumberFormat="1" applyFont="1" applyBorder="1" applyAlignment="1">
      <alignment/>
    </xf>
    <xf numFmtId="195" fontId="82" fillId="0" borderId="36" xfId="47" applyNumberFormat="1" applyFont="1" applyBorder="1" applyAlignment="1">
      <alignment/>
    </xf>
    <xf numFmtId="195" fontId="82" fillId="0" borderId="54" xfId="47" applyNumberFormat="1" applyFont="1" applyBorder="1" applyAlignment="1">
      <alignment/>
    </xf>
    <xf numFmtId="0" fontId="83" fillId="0" borderId="39" xfId="65" applyFont="1" applyBorder="1">
      <alignment/>
      <protection/>
    </xf>
    <xf numFmtId="0" fontId="84" fillId="0" borderId="36" xfId="65" applyFont="1" applyBorder="1" applyAlignment="1">
      <alignment horizontal="center"/>
      <protection/>
    </xf>
    <xf numFmtId="195" fontId="83" fillId="0" borderId="21" xfId="47" applyNumberFormat="1" applyFont="1" applyBorder="1" applyAlignment="1">
      <alignment/>
    </xf>
    <xf numFmtId="0" fontId="82" fillId="0" borderId="36" xfId="65" applyFont="1" applyBorder="1">
      <alignment/>
      <protection/>
    </xf>
    <xf numFmtId="0" fontId="83" fillId="0" borderId="26" xfId="65" applyFont="1" applyBorder="1">
      <alignment/>
      <protection/>
    </xf>
    <xf numFmtId="195" fontId="82" fillId="0" borderId="47" xfId="47" applyNumberFormat="1" applyFont="1" applyBorder="1" applyAlignment="1">
      <alignment/>
    </xf>
    <xf numFmtId="195" fontId="84" fillId="0" borderId="22" xfId="47" applyNumberFormat="1" applyFont="1" applyBorder="1" applyAlignment="1">
      <alignment/>
    </xf>
    <xf numFmtId="195" fontId="84" fillId="0" borderId="36" xfId="47" applyNumberFormat="1" applyFont="1" applyBorder="1" applyAlignment="1">
      <alignment/>
    </xf>
    <xf numFmtId="195" fontId="84" fillId="0" borderId="54" xfId="47" applyNumberFormat="1" applyFont="1" applyBorder="1" applyAlignment="1">
      <alignment/>
    </xf>
    <xf numFmtId="0" fontId="84" fillId="0" borderId="39" xfId="65" applyFont="1" applyBorder="1">
      <alignment/>
      <protection/>
    </xf>
    <xf numFmtId="0" fontId="82" fillId="0" borderId="21" xfId="65" applyFont="1" applyBorder="1">
      <alignment/>
      <protection/>
    </xf>
    <xf numFmtId="0" fontId="83" fillId="0" borderId="22" xfId="65" applyFont="1" applyBorder="1">
      <alignment/>
      <protection/>
    </xf>
    <xf numFmtId="0" fontId="83" fillId="0" borderId="54" xfId="65" applyFont="1" applyBorder="1">
      <alignment/>
      <protection/>
    </xf>
    <xf numFmtId="0" fontId="83" fillId="0" borderId="63" xfId="65" applyFont="1" applyBorder="1">
      <alignment/>
      <protection/>
    </xf>
    <xf numFmtId="0" fontId="83" fillId="0" borderId="41" xfId="65" applyFont="1" applyBorder="1">
      <alignment/>
      <protection/>
    </xf>
    <xf numFmtId="0" fontId="82" fillId="0" borderId="31" xfId="65" applyFont="1" applyBorder="1" applyAlignment="1">
      <alignment horizontal="center"/>
      <protection/>
    </xf>
    <xf numFmtId="0" fontId="83" fillId="0" borderId="35" xfId="65" applyFont="1" applyBorder="1" applyAlignment="1">
      <alignment horizontal="center"/>
      <protection/>
    </xf>
    <xf numFmtId="0" fontId="82" fillId="0" borderId="65" xfId="65" applyFont="1" applyBorder="1" applyAlignment="1">
      <alignment horizontal="center"/>
      <protection/>
    </xf>
    <xf numFmtId="0" fontId="83" fillId="0" borderId="38" xfId="65" applyFont="1" applyBorder="1" applyAlignment="1">
      <alignment horizontal="center"/>
      <protection/>
    </xf>
    <xf numFmtId="0" fontId="83" fillId="0" borderId="0" xfId="65" applyFont="1">
      <alignment/>
      <protection/>
    </xf>
    <xf numFmtId="0" fontId="82" fillId="0" borderId="0" xfId="65" applyFont="1" applyAlignment="1">
      <alignment horizontal="center"/>
      <protection/>
    </xf>
    <xf numFmtId="0" fontId="0" fillId="0" borderId="0" xfId="0" applyAlignment="1">
      <alignment horizontal="center"/>
    </xf>
    <xf numFmtId="0" fontId="79" fillId="0" borderId="0" xfId="65" applyFont="1" applyAlignment="1">
      <alignment horizontal="center"/>
      <protection/>
    </xf>
    <xf numFmtId="0" fontId="82" fillId="0" borderId="0" xfId="65" applyFont="1" applyAlignment="1">
      <alignment horizont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omma 3" xfId="46"/>
    <cellStyle name="Comma 4" xfId="47"/>
    <cellStyle name="Currency" xfId="48"/>
    <cellStyle name="Currency [0]" xfId="49"/>
    <cellStyle name="Currency 2" xfId="50"/>
    <cellStyle name="Currency 3" xfId="51"/>
    <cellStyle name="Currency 4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2" xfId="64"/>
    <cellStyle name="Normal 3" xfId="65"/>
    <cellStyle name="Normal_Budget (2)" xfId="66"/>
    <cellStyle name="Note" xfId="67"/>
    <cellStyle name="Output" xfId="68"/>
    <cellStyle name="Percent" xfId="69"/>
    <cellStyle name="Style 1" xfId="70"/>
    <cellStyle name="Title" xfId="71"/>
    <cellStyle name="Total" xfId="72"/>
    <cellStyle name="Warning Text" xfId="73"/>
  </cellStyles>
  <dxfs count="10"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457200</xdr:colOff>
      <xdr:row>14</xdr:row>
      <xdr:rowOff>28575</xdr:rowOff>
    </xdr:from>
    <xdr:to>
      <xdr:col>16</xdr:col>
      <xdr:colOff>0</xdr:colOff>
      <xdr:row>27</xdr:row>
      <xdr:rowOff>76200</xdr:rowOff>
    </xdr:to>
    <xdr:grpSp>
      <xdr:nvGrpSpPr>
        <xdr:cNvPr id="1" name="Group 1"/>
        <xdr:cNvGrpSpPr>
          <a:grpSpLocks/>
        </xdr:cNvGrpSpPr>
      </xdr:nvGrpSpPr>
      <xdr:grpSpPr>
        <a:xfrm>
          <a:off x="4114800" y="2295525"/>
          <a:ext cx="5638800" cy="2152650"/>
          <a:chOff x="824" y="5584"/>
          <a:chExt cx="8882" cy="339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flipH="1">
            <a:off x="824" y="5584"/>
            <a:ext cx="7696" cy="2266"/>
          </a:xfrm>
          <a:prstGeom prst="rect">
            <a:avLst/>
          </a:prstGeom>
          <a:solidFill>
            <a:srgbClr val="50C925"/>
          </a:solidFill>
          <a:ln w="19050" cmpd="sng">
            <a:noFill/>
          </a:ln>
        </xdr:spPr>
        <xdr:txBody>
          <a:bodyPr vertOverflow="clip" wrap="square" lIns="201600" tIns="57600" rIns="201600" bIns="57600"/>
          <a:p>
            <a:pPr algn="l">
              <a:defRPr/>
            </a:pPr>
            <a:r>
              <a:rPr lang="en-US" cap="none" sz="900" b="0" i="0" u="none" baseline="0">
                <a:solidFill>
                  <a:srgbClr val="C0C0C0"/>
                </a:solidFill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 flipH="1">
            <a:off x="1650" y="6709"/>
            <a:ext cx="8056" cy="2266"/>
          </a:xfrm>
          <a:prstGeom prst="rect">
            <a:avLst/>
          </a:prstGeom>
          <a:solidFill>
            <a:srgbClr val="7030A0"/>
          </a:solidFill>
          <a:ln w="19050" cmpd="sng">
            <a:noFill/>
          </a:ln>
        </xdr:spPr>
        <xdr:txBody>
          <a:bodyPr vertOverflow="clip" wrap="square" lIns="274320" tIns="57600" rIns="274320" bIns="57600"/>
          <a:p>
            <a:pPr algn="l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
</a:t>
            </a:r>
            <a:r>
              <a:rPr lang="en-US" cap="none" sz="2400" b="1" i="0" u="none" baseline="0">
                <a:solidFill>
                  <a:srgbClr val="FFFFFF"/>
                </a:solidFill>
              </a:rPr>
              <a:t>Finance Handbook Part Three: 
</a:t>
            </a:r>
            <a:r>
              <a:rPr lang="en-US" cap="none" sz="2400" b="1" i="0" u="none" baseline="0">
                <a:solidFill>
                  <a:srgbClr val="FFFFFF"/>
                </a:solidFill>
              </a:rPr>
              <a:t>MODEL SPREADSHEETS (Excel)</a:t>
            </a:r>
            <a:r>
              <a:rPr lang="en-US" cap="none" sz="2400" b="1" i="0" u="none" baseline="0">
                <a:solidFill>
                  <a:srgbClr val="FFFFFF"/>
                </a:solidFill>
              </a:rPr>
              <a:t>
</a:t>
            </a:r>
          </a:p>
        </xdr:txBody>
      </xdr:sp>
    </xdr:grpSp>
    <xdr:clientData/>
  </xdr:twoCellAnchor>
  <xdr:twoCellAnchor editAs="oneCell">
    <xdr:from>
      <xdr:col>9</xdr:col>
      <xdr:colOff>333375</xdr:colOff>
      <xdr:row>3</xdr:row>
      <xdr:rowOff>38100</xdr:rowOff>
    </xdr:from>
    <xdr:to>
      <xdr:col>14</xdr:col>
      <xdr:colOff>133350</xdr:colOff>
      <xdr:row>8</xdr:row>
      <xdr:rowOff>38100</xdr:rowOff>
    </xdr:to>
    <xdr:pic>
      <xdr:nvPicPr>
        <xdr:cNvPr id="4" name="Picture 6" descr="Cayman Islands General Registry | An official website of the Cayman Islands Government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523875"/>
          <a:ext cx="28479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Y210"/>
  <sheetViews>
    <sheetView zoomScalePageLayoutView="0" workbookViewId="0" topLeftCell="A55">
      <selection activeCell="A1" sqref="A1:Y210"/>
    </sheetView>
  </sheetViews>
  <sheetFormatPr defaultColWidth="9.140625" defaultRowHeight="12.75"/>
  <sheetData>
    <row r="1" spans="1:25" ht="12.75">
      <c r="A1" s="448"/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448"/>
    </row>
    <row r="2" spans="1:25" ht="12.75">
      <c r="A2" s="448"/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</row>
    <row r="3" spans="1:25" ht="12.75">
      <c r="A3" s="448"/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448"/>
      <c r="S3" s="448"/>
      <c r="T3" s="448"/>
      <c r="U3" s="448"/>
      <c r="V3" s="448"/>
      <c r="W3" s="448"/>
      <c r="X3" s="448"/>
      <c r="Y3" s="448"/>
    </row>
    <row r="4" spans="1:25" ht="12.75">
      <c r="A4" s="448"/>
      <c r="B4" s="448"/>
      <c r="C4" s="448"/>
      <c r="D4" s="448"/>
      <c r="E4" s="448"/>
      <c r="F4" s="448"/>
      <c r="G4" s="448"/>
      <c r="H4" s="448"/>
      <c r="I4" s="448"/>
      <c r="J4" s="448"/>
      <c r="K4" s="448"/>
      <c r="L4" s="448"/>
      <c r="M4" s="448"/>
      <c r="N4" s="448"/>
      <c r="O4" s="448"/>
      <c r="P4" s="448"/>
      <c r="Q4" s="448"/>
      <c r="R4" s="448"/>
      <c r="S4" s="448"/>
      <c r="T4" s="448"/>
      <c r="U4" s="448"/>
      <c r="V4" s="448"/>
      <c r="W4" s="448"/>
      <c r="X4" s="448"/>
      <c r="Y4" s="448"/>
    </row>
    <row r="5" spans="1:25" ht="12.75">
      <c r="A5" s="448"/>
      <c r="B5" s="448"/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  <c r="P5" s="448"/>
      <c r="Q5" s="448"/>
      <c r="R5" s="448"/>
      <c r="S5" s="448"/>
      <c r="T5" s="448"/>
      <c r="U5" s="448"/>
      <c r="V5" s="448"/>
      <c r="W5" s="448"/>
      <c r="X5" s="448"/>
      <c r="Y5" s="448"/>
    </row>
    <row r="6" spans="1:25" ht="12.75">
      <c r="A6" s="448"/>
      <c r="B6" s="448"/>
      <c r="C6" s="448"/>
      <c r="D6" s="448"/>
      <c r="E6" s="448"/>
      <c r="F6" s="448"/>
      <c r="G6" s="448"/>
      <c r="H6" s="448"/>
      <c r="I6" s="448"/>
      <c r="J6" s="448"/>
      <c r="K6" s="448"/>
      <c r="L6" s="448"/>
      <c r="M6" s="448"/>
      <c r="N6" s="448"/>
      <c r="O6" s="448"/>
      <c r="P6" s="448"/>
      <c r="Q6" s="448"/>
      <c r="R6" s="448"/>
      <c r="S6" s="448"/>
      <c r="T6" s="448"/>
      <c r="U6" s="448"/>
      <c r="V6" s="448"/>
      <c r="W6" s="448"/>
      <c r="X6" s="448"/>
      <c r="Y6" s="448"/>
    </row>
    <row r="7" spans="1:25" ht="12.75">
      <c r="A7" s="448"/>
      <c r="B7" s="448"/>
      <c r="C7" s="448"/>
      <c r="D7" s="448"/>
      <c r="E7" s="448"/>
      <c r="F7" s="448"/>
      <c r="G7" s="448"/>
      <c r="H7" s="448"/>
      <c r="I7" s="448"/>
      <c r="J7" s="448"/>
      <c r="K7" s="448"/>
      <c r="L7" s="448"/>
      <c r="M7" s="448"/>
      <c r="N7" s="448"/>
      <c r="O7" s="448"/>
      <c r="P7" s="448"/>
      <c r="Q7" s="448"/>
      <c r="R7" s="448"/>
      <c r="S7" s="448"/>
      <c r="T7" s="448"/>
      <c r="U7" s="448"/>
      <c r="V7" s="448"/>
      <c r="W7" s="448"/>
      <c r="X7" s="448"/>
      <c r="Y7" s="448"/>
    </row>
    <row r="8" spans="1:25" ht="12.75">
      <c r="A8" s="448"/>
      <c r="B8" s="448"/>
      <c r="C8" s="448"/>
      <c r="D8" s="448"/>
      <c r="E8" s="448"/>
      <c r="F8" s="448"/>
      <c r="G8" s="448"/>
      <c r="H8" s="448"/>
      <c r="I8" s="448"/>
      <c r="J8" s="448"/>
      <c r="K8" s="448"/>
      <c r="L8" s="448"/>
      <c r="M8" s="448"/>
      <c r="N8" s="448"/>
      <c r="O8" s="448"/>
      <c r="P8" s="448"/>
      <c r="Q8" s="448"/>
      <c r="R8" s="448"/>
      <c r="S8" s="448"/>
      <c r="T8" s="448"/>
      <c r="U8" s="448"/>
      <c r="V8" s="448"/>
      <c r="W8" s="448"/>
      <c r="X8" s="448"/>
      <c r="Y8" s="448"/>
    </row>
    <row r="9" spans="1:25" ht="12.75">
      <c r="A9" s="448"/>
      <c r="B9" s="448"/>
      <c r="C9" s="448"/>
      <c r="D9" s="448"/>
      <c r="E9" s="448"/>
      <c r="F9" s="448"/>
      <c r="G9" s="448"/>
      <c r="H9" s="448"/>
      <c r="I9" s="448"/>
      <c r="J9" s="448"/>
      <c r="K9" s="448"/>
      <c r="L9" s="448"/>
      <c r="M9" s="448"/>
      <c r="N9" s="448"/>
      <c r="O9" s="448"/>
      <c r="P9" s="448"/>
      <c r="Q9" s="448"/>
      <c r="R9" s="448"/>
      <c r="S9" s="448"/>
      <c r="T9" s="448"/>
      <c r="U9" s="448"/>
      <c r="V9" s="448"/>
      <c r="W9" s="448"/>
      <c r="X9" s="448"/>
      <c r="Y9" s="448"/>
    </row>
    <row r="10" spans="1:25" ht="12.75">
      <c r="A10" s="448"/>
      <c r="B10" s="448"/>
      <c r="C10" s="448"/>
      <c r="D10" s="448"/>
      <c r="E10" s="448"/>
      <c r="F10" s="448"/>
      <c r="G10" s="448"/>
      <c r="H10" s="448"/>
      <c r="I10" s="448"/>
      <c r="J10" s="448"/>
      <c r="K10" s="448"/>
      <c r="L10" s="448"/>
      <c r="M10" s="448"/>
      <c r="N10" s="448"/>
      <c r="O10" s="448"/>
      <c r="P10" s="448"/>
      <c r="Q10" s="448"/>
      <c r="R10" s="448"/>
      <c r="S10" s="448"/>
      <c r="T10" s="448"/>
      <c r="U10" s="448"/>
      <c r="V10" s="448"/>
      <c r="W10" s="448"/>
      <c r="X10" s="448"/>
      <c r="Y10" s="448"/>
    </row>
    <row r="11" spans="1:25" ht="12.75">
      <c r="A11" s="448"/>
      <c r="B11" s="448"/>
      <c r="C11" s="448"/>
      <c r="D11" s="448"/>
      <c r="E11" s="448"/>
      <c r="F11" s="448"/>
      <c r="G11" s="448"/>
      <c r="H11" s="448"/>
      <c r="I11" s="448"/>
      <c r="J11" s="448"/>
      <c r="K11" s="448"/>
      <c r="L11" s="448"/>
      <c r="M11" s="448"/>
      <c r="N11" s="448"/>
      <c r="O11" s="448"/>
      <c r="P11" s="448"/>
      <c r="Q11" s="448"/>
      <c r="R11" s="448"/>
      <c r="S11" s="448"/>
      <c r="T11" s="448"/>
      <c r="U11" s="448"/>
      <c r="V11" s="448"/>
      <c r="W11" s="448"/>
      <c r="X11" s="448"/>
      <c r="Y11" s="448"/>
    </row>
    <row r="12" spans="1:25" ht="12.75">
      <c r="A12" s="448"/>
      <c r="B12" s="448"/>
      <c r="C12" s="448"/>
      <c r="D12" s="448"/>
      <c r="E12" s="448"/>
      <c r="F12" s="448"/>
      <c r="G12" s="448"/>
      <c r="H12" s="448"/>
      <c r="I12" s="448"/>
      <c r="J12" s="448"/>
      <c r="K12" s="448"/>
      <c r="L12" s="448"/>
      <c r="M12" s="448"/>
      <c r="N12" s="448"/>
      <c r="O12" s="448"/>
      <c r="P12" s="448"/>
      <c r="Q12" s="448"/>
      <c r="R12" s="448"/>
      <c r="S12" s="448"/>
      <c r="T12" s="448"/>
      <c r="U12" s="448"/>
      <c r="V12" s="448"/>
      <c r="W12" s="448"/>
      <c r="X12" s="448"/>
      <c r="Y12" s="448"/>
    </row>
    <row r="13" spans="1:25" ht="12.75">
      <c r="A13" s="448"/>
      <c r="B13" s="448"/>
      <c r="C13" s="448"/>
      <c r="D13" s="448"/>
      <c r="E13" s="448"/>
      <c r="F13" s="448"/>
      <c r="G13" s="448"/>
      <c r="H13" s="448"/>
      <c r="I13" s="448"/>
      <c r="J13" s="448"/>
      <c r="K13" s="448"/>
      <c r="L13" s="448"/>
      <c r="M13" s="448"/>
      <c r="N13" s="448"/>
      <c r="O13" s="448"/>
      <c r="P13" s="448"/>
      <c r="Q13" s="448"/>
      <c r="R13" s="448"/>
      <c r="S13" s="448"/>
      <c r="T13" s="448"/>
      <c r="U13" s="448"/>
      <c r="V13" s="448"/>
      <c r="W13" s="448"/>
      <c r="X13" s="448"/>
      <c r="Y13" s="448"/>
    </row>
    <row r="14" spans="1:25" ht="12.75">
      <c r="A14" s="448"/>
      <c r="B14" s="448"/>
      <c r="C14" s="448"/>
      <c r="D14" s="448"/>
      <c r="E14" s="448"/>
      <c r="F14" s="448"/>
      <c r="G14" s="448"/>
      <c r="H14" s="448"/>
      <c r="I14" s="448"/>
      <c r="J14" s="448"/>
      <c r="K14" s="448"/>
      <c r="L14" s="448"/>
      <c r="M14" s="448"/>
      <c r="N14" s="448"/>
      <c r="O14" s="448"/>
      <c r="P14" s="448"/>
      <c r="Q14" s="448"/>
      <c r="R14" s="448"/>
      <c r="S14" s="448"/>
      <c r="T14" s="448"/>
      <c r="U14" s="448"/>
      <c r="V14" s="448"/>
      <c r="W14" s="448"/>
      <c r="X14" s="448"/>
      <c r="Y14" s="448"/>
    </row>
    <row r="15" spans="1:25" ht="12.75">
      <c r="A15" s="448"/>
      <c r="B15" s="448"/>
      <c r="C15" s="448"/>
      <c r="D15" s="448"/>
      <c r="E15" s="448"/>
      <c r="F15" s="448"/>
      <c r="G15" s="448"/>
      <c r="H15" s="448"/>
      <c r="I15" s="448"/>
      <c r="J15" s="448"/>
      <c r="K15" s="448"/>
      <c r="L15" s="448"/>
      <c r="M15" s="448"/>
      <c r="N15" s="448"/>
      <c r="O15" s="448"/>
      <c r="P15" s="448"/>
      <c r="Q15" s="448"/>
      <c r="R15" s="448"/>
      <c r="S15" s="448"/>
      <c r="T15" s="448"/>
      <c r="U15" s="448"/>
      <c r="V15" s="448"/>
      <c r="W15" s="448"/>
      <c r="X15" s="448"/>
      <c r="Y15" s="448"/>
    </row>
    <row r="16" spans="1:25" ht="12.75">
      <c r="A16" s="448"/>
      <c r="B16" s="448"/>
      <c r="C16" s="448"/>
      <c r="D16" s="448"/>
      <c r="E16" s="448"/>
      <c r="F16" s="448"/>
      <c r="G16" s="448"/>
      <c r="H16" s="448"/>
      <c r="I16" s="448"/>
      <c r="J16" s="448"/>
      <c r="K16" s="448"/>
      <c r="L16" s="448"/>
      <c r="M16" s="448"/>
      <c r="N16" s="448"/>
      <c r="O16" s="448"/>
      <c r="P16" s="448"/>
      <c r="Q16" s="448"/>
      <c r="R16" s="448"/>
      <c r="S16" s="448"/>
      <c r="T16" s="448"/>
      <c r="U16" s="448"/>
      <c r="V16" s="448"/>
      <c r="W16" s="448"/>
      <c r="X16" s="448"/>
      <c r="Y16" s="448"/>
    </row>
    <row r="17" spans="1:25" ht="12.75">
      <c r="A17" s="448"/>
      <c r="B17" s="448"/>
      <c r="C17" s="448"/>
      <c r="D17" s="448"/>
      <c r="E17" s="448"/>
      <c r="F17" s="448"/>
      <c r="G17" s="448"/>
      <c r="H17" s="448"/>
      <c r="I17" s="448"/>
      <c r="J17" s="448"/>
      <c r="K17" s="448"/>
      <c r="L17" s="448"/>
      <c r="M17" s="448"/>
      <c r="N17" s="448"/>
      <c r="O17" s="448"/>
      <c r="P17" s="448"/>
      <c r="Q17" s="448"/>
      <c r="R17" s="448"/>
      <c r="S17" s="448"/>
      <c r="T17" s="448"/>
      <c r="U17" s="448"/>
      <c r="V17" s="448"/>
      <c r="W17" s="448"/>
      <c r="X17" s="448"/>
      <c r="Y17" s="448"/>
    </row>
    <row r="18" spans="1:25" ht="12.75">
      <c r="A18" s="448"/>
      <c r="B18" s="448"/>
      <c r="C18" s="448"/>
      <c r="D18" s="448"/>
      <c r="E18" s="448"/>
      <c r="F18" s="448"/>
      <c r="G18" s="448"/>
      <c r="H18" s="448"/>
      <c r="I18" s="448"/>
      <c r="J18" s="448"/>
      <c r="K18" s="448"/>
      <c r="L18" s="448"/>
      <c r="M18" s="448"/>
      <c r="N18" s="448"/>
      <c r="O18" s="448"/>
      <c r="P18" s="448"/>
      <c r="Q18" s="448"/>
      <c r="R18" s="448"/>
      <c r="S18" s="448"/>
      <c r="T18" s="448"/>
      <c r="U18" s="448"/>
      <c r="V18" s="448"/>
      <c r="W18" s="448"/>
      <c r="X18" s="448"/>
      <c r="Y18" s="448"/>
    </row>
    <row r="19" spans="1:25" ht="12.75">
      <c r="A19" s="448"/>
      <c r="B19" s="448"/>
      <c r="C19" s="448"/>
      <c r="D19" s="448"/>
      <c r="E19" s="448"/>
      <c r="F19" s="448"/>
      <c r="G19" s="448"/>
      <c r="H19" s="448"/>
      <c r="I19" s="448"/>
      <c r="J19" s="448"/>
      <c r="K19" s="448"/>
      <c r="L19" s="448"/>
      <c r="M19" s="448"/>
      <c r="N19" s="448"/>
      <c r="O19" s="448"/>
      <c r="P19" s="448"/>
      <c r="Q19" s="448"/>
      <c r="R19" s="448"/>
      <c r="S19" s="448"/>
      <c r="T19" s="448"/>
      <c r="U19" s="448"/>
      <c r="V19" s="448"/>
      <c r="W19" s="448"/>
      <c r="X19" s="448"/>
      <c r="Y19" s="448"/>
    </row>
    <row r="20" spans="1:25" ht="12.75">
      <c r="A20" s="448"/>
      <c r="B20" s="448"/>
      <c r="C20" s="448"/>
      <c r="D20" s="448"/>
      <c r="E20" s="448"/>
      <c r="F20" s="448"/>
      <c r="G20" s="448"/>
      <c r="H20" s="448"/>
      <c r="I20" s="448"/>
      <c r="J20" s="448"/>
      <c r="K20" s="448"/>
      <c r="L20" s="448"/>
      <c r="M20" s="448"/>
      <c r="N20" s="448"/>
      <c r="O20" s="448"/>
      <c r="P20" s="448"/>
      <c r="Q20" s="448"/>
      <c r="R20" s="448"/>
      <c r="S20" s="448"/>
      <c r="T20" s="448"/>
      <c r="U20" s="448"/>
      <c r="V20" s="448"/>
      <c r="W20" s="448"/>
      <c r="X20" s="448"/>
      <c r="Y20" s="448"/>
    </row>
    <row r="21" spans="1:25" ht="12.75">
      <c r="A21" s="448"/>
      <c r="B21" s="448"/>
      <c r="C21" s="448"/>
      <c r="D21" s="448"/>
      <c r="E21" s="448"/>
      <c r="F21" s="448"/>
      <c r="G21" s="448"/>
      <c r="H21" s="448"/>
      <c r="I21" s="448"/>
      <c r="J21" s="448"/>
      <c r="K21" s="448"/>
      <c r="L21" s="448"/>
      <c r="M21" s="448"/>
      <c r="N21" s="448"/>
      <c r="O21" s="448"/>
      <c r="P21" s="448"/>
      <c r="Q21" s="448"/>
      <c r="R21" s="448"/>
      <c r="S21" s="448"/>
      <c r="T21" s="448"/>
      <c r="U21" s="448"/>
      <c r="V21" s="448"/>
      <c r="W21" s="448"/>
      <c r="X21" s="448"/>
      <c r="Y21" s="448"/>
    </row>
    <row r="22" spans="1:25" ht="12.75">
      <c r="A22" s="448"/>
      <c r="B22" s="448"/>
      <c r="C22" s="448"/>
      <c r="D22" s="448"/>
      <c r="E22" s="448"/>
      <c r="F22" s="448"/>
      <c r="G22" s="448"/>
      <c r="H22" s="448"/>
      <c r="I22" s="448"/>
      <c r="J22" s="448"/>
      <c r="K22" s="448"/>
      <c r="L22" s="448"/>
      <c r="M22" s="448"/>
      <c r="N22" s="448"/>
      <c r="O22" s="448"/>
      <c r="P22" s="448"/>
      <c r="Q22" s="448"/>
      <c r="R22" s="448"/>
      <c r="S22" s="448"/>
      <c r="T22" s="448"/>
      <c r="U22" s="448"/>
      <c r="V22" s="448"/>
      <c r="W22" s="448"/>
      <c r="X22" s="448"/>
      <c r="Y22" s="448"/>
    </row>
    <row r="23" spans="1:25" ht="12.75">
      <c r="A23" s="448"/>
      <c r="B23" s="448"/>
      <c r="C23" s="448"/>
      <c r="D23" s="448"/>
      <c r="E23" s="448"/>
      <c r="F23" s="448"/>
      <c r="G23" s="448"/>
      <c r="H23" s="448"/>
      <c r="I23" s="448"/>
      <c r="J23" s="448"/>
      <c r="K23" s="448"/>
      <c r="L23" s="448"/>
      <c r="M23" s="448"/>
      <c r="N23" s="448"/>
      <c r="O23" s="448"/>
      <c r="P23" s="448"/>
      <c r="Q23" s="448"/>
      <c r="R23" s="448"/>
      <c r="S23" s="448"/>
      <c r="T23" s="448"/>
      <c r="U23" s="448"/>
      <c r="V23" s="448"/>
      <c r="W23" s="448"/>
      <c r="X23" s="448"/>
      <c r="Y23" s="448"/>
    </row>
    <row r="24" spans="1:25" ht="12.75">
      <c r="A24" s="448"/>
      <c r="B24" s="448"/>
      <c r="C24" s="448"/>
      <c r="D24" s="448"/>
      <c r="E24" s="448"/>
      <c r="F24" s="448"/>
      <c r="G24" s="448"/>
      <c r="H24" s="448"/>
      <c r="I24" s="448"/>
      <c r="J24" s="448"/>
      <c r="K24" s="448"/>
      <c r="L24" s="448"/>
      <c r="M24" s="448"/>
      <c r="N24" s="448"/>
      <c r="O24" s="448"/>
      <c r="P24" s="448"/>
      <c r="Q24" s="448"/>
      <c r="R24" s="448"/>
      <c r="S24" s="448"/>
      <c r="T24" s="448"/>
      <c r="U24" s="448"/>
      <c r="V24" s="448"/>
      <c r="W24" s="448"/>
      <c r="X24" s="448"/>
      <c r="Y24" s="448"/>
    </row>
    <row r="25" spans="1:25" ht="12.75">
      <c r="A25" s="448"/>
      <c r="B25" s="448"/>
      <c r="C25" s="448"/>
      <c r="D25" s="448"/>
      <c r="E25" s="448"/>
      <c r="F25" s="448"/>
      <c r="G25" s="448"/>
      <c r="H25" s="448"/>
      <c r="I25" s="448"/>
      <c r="J25" s="448"/>
      <c r="K25" s="448"/>
      <c r="L25" s="448"/>
      <c r="M25" s="448"/>
      <c r="N25" s="448"/>
      <c r="O25" s="448"/>
      <c r="P25" s="448"/>
      <c r="Q25" s="448"/>
      <c r="R25" s="448"/>
      <c r="S25" s="448"/>
      <c r="T25" s="448"/>
      <c r="U25" s="448"/>
      <c r="V25" s="448"/>
      <c r="W25" s="448"/>
      <c r="X25" s="448"/>
      <c r="Y25" s="448"/>
    </row>
    <row r="26" spans="1:25" ht="12.75">
      <c r="A26" s="448"/>
      <c r="B26" s="448"/>
      <c r="C26" s="448"/>
      <c r="D26" s="448"/>
      <c r="E26" s="448"/>
      <c r="F26" s="448"/>
      <c r="G26" s="448"/>
      <c r="H26" s="448"/>
      <c r="I26" s="448"/>
      <c r="J26" s="448"/>
      <c r="K26" s="448"/>
      <c r="L26" s="448"/>
      <c r="M26" s="448"/>
      <c r="N26" s="448"/>
      <c r="O26" s="448"/>
      <c r="P26" s="448"/>
      <c r="Q26" s="448"/>
      <c r="R26" s="448"/>
      <c r="S26" s="448"/>
      <c r="T26" s="448"/>
      <c r="U26" s="448"/>
      <c r="V26" s="448"/>
      <c r="W26" s="448"/>
      <c r="X26" s="448"/>
      <c r="Y26" s="448"/>
    </row>
    <row r="27" spans="1:25" ht="12.75">
      <c r="A27" s="448"/>
      <c r="B27" s="448"/>
      <c r="C27" s="448"/>
      <c r="D27" s="448"/>
      <c r="E27" s="448"/>
      <c r="F27" s="448"/>
      <c r="G27" s="448"/>
      <c r="H27" s="448"/>
      <c r="I27" s="448"/>
      <c r="J27" s="448"/>
      <c r="K27" s="448"/>
      <c r="L27" s="448"/>
      <c r="M27" s="448"/>
      <c r="N27" s="448"/>
      <c r="O27" s="448"/>
      <c r="P27" s="448"/>
      <c r="Q27" s="448"/>
      <c r="R27" s="448"/>
      <c r="S27" s="448"/>
      <c r="T27" s="448"/>
      <c r="U27" s="448"/>
      <c r="V27" s="448"/>
      <c r="W27" s="448"/>
      <c r="X27" s="448"/>
      <c r="Y27" s="448"/>
    </row>
    <row r="28" spans="1:25" ht="12.75">
      <c r="A28" s="448"/>
      <c r="B28" s="448"/>
      <c r="C28" s="448"/>
      <c r="D28" s="448"/>
      <c r="E28" s="448"/>
      <c r="F28" s="448"/>
      <c r="G28" s="448"/>
      <c r="H28" s="448"/>
      <c r="I28" s="448"/>
      <c r="J28" s="448"/>
      <c r="K28" s="448"/>
      <c r="L28" s="448"/>
      <c r="M28" s="448"/>
      <c r="N28" s="448"/>
      <c r="O28" s="448"/>
      <c r="P28" s="448"/>
      <c r="Q28" s="448"/>
      <c r="R28" s="448"/>
      <c r="S28" s="448"/>
      <c r="T28" s="448"/>
      <c r="U28" s="448"/>
      <c r="V28" s="448"/>
      <c r="W28" s="448"/>
      <c r="X28" s="448"/>
      <c r="Y28" s="448"/>
    </row>
    <row r="29" spans="1:25" ht="12.75">
      <c r="A29" s="448"/>
      <c r="B29" s="448"/>
      <c r="C29" s="448"/>
      <c r="D29" s="448"/>
      <c r="E29" s="448"/>
      <c r="F29" s="448"/>
      <c r="G29" s="448"/>
      <c r="H29" s="448"/>
      <c r="I29" s="448"/>
      <c r="J29" s="448"/>
      <c r="K29" s="448"/>
      <c r="L29" s="448"/>
      <c r="M29" s="448"/>
      <c r="N29" s="448"/>
      <c r="O29" s="448"/>
      <c r="P29" s="448"/>
      <c r="Q29" s="448"/>
      <c r="R29" s="448"/>
      <c r="S29" s="448"/>
      <c r="T29" s="448"/>
      <c r="U29" s="448"/>
      <c r="V29" s="448"/>
      <c r="W29" s="448"/>
      <c r="X29" s="448"/>
      <c r="Y29" s="448"/>
    </row>
    <row r="30" spans="1:25" ht="12.75">
      <c r="A30" s="448"/>
      <c r="B30" s="448"/>
      <c r="C30" s="448"/>
      <c r="D30" s="448"/>
      <c r="E30" s="448"/>
      <c r="F30" s="448"/>
      <c r="G30" s="448"/>
      <c r="H30" s="448"/>
      <c r="I30" s="448"/>
      <c r="J30" s="448"/>
      <c r="K30" s="448"/>
      <c r="L30" s="448"/>
      <c r="M30" s="448"/>
      <c r="N30" s="448"/>
      <c r="O30" s="448"/>
      <c r="P30" s="448"/>
      <c r="Q30" s="448"/>
      <c r="R30" s="448"/>
      <c r="S30" s="448"/>
      <c r="T30" s="448"/>
      <c r="U30" s="448"/>
      <c r="V30" s="448"/>
      <c r="W30" s="448"/>
      <c r="X30" s="448"/>
      <c r="Y30" s="448"/>
    </row>
    <row r="31" spans="1:25" ht="12.75">
      <c r="A31" s="448"/>
      <c r="B31" s="448"/>
      <c r="C31" s="448"/>
      <c r="D31" s="448"/>
      <c r="E31" s="448"/>
      <c r="F31" s="448"/>
      <c r="G31" s="448"/>
      <c r="H31" s="448"/>
      <c r="I31" s="448"/>
      <c r="J31" s="448"/>
      <c r="K31" s="448"/>
      <c r="L31" s="448"/>
      <c r="M31" s="448"/>
      <c r="N31" s="448"/>
      <c r="O31" s="448"/>
      <c r="P31" s="448"/>
      <c r="Q31" s="448"/>
      <c r="R31" s="448"/>
      <c r="S31" s="448"/>
      <c r="T31" s="448"/>
      <c r="U31" s="448"/>
      <c r="V31" s="448"/>
      <c r="W31" s="448"/>
      <c r="X31" s="448"/>
      <c r="Y31" s="448"/>
    </row>
    <row r="32" spans="1:25" ht="12.75">
      <c r="A32" s="448"/>
      <c r="B32" s="448"/>
      <c r="C32" s="448"/>
      <c r="D32" s="448"/>
      <c r="E32" s="448"/>
      <c r="F32" s="448"/>
      <c r="G32" s="448"/>
      <c r="H32" s="448"/>
      <c r="I32" s="448"/>
      <c r="J32" s="448"/>
      <c r="K32" s="448"/>
      <c r="L32" s="448"/>
      <c r="M32" s="448"/>
      <c r="N32" s="448"/>
      <c r="O32" s="448"/>
      <c r="P32" s="448"/>
      <c r="Q32" s="448"/>
      <c r="R32" s="448"/>
      <c r="S32" s="448"/>
      <c r="T32" s="448"/>
      <c r="U32" s="448"/>
      <c r="V32" s="448"/>
      <c r="W32" s="448"/>
      <c r="X32" s="448"/>
      <c r="Y32" s="448"/>
    </row>
    <row r="33" spans="1:25" ht="12.75">
      <c r="A33" s="448"/>
      <c r="B33" s="448"/>
      <c r="C33" s="448"/>
      <c r="D33" s="448"/>
      <c r="E33" s="448"/>
      <c r="F33" s="448"/>
      <c r="G33" s="448"/>
      <c r="H33" s="448"/>
      <c r="I33" s="448"/>
      <c r="J33" s="448"/>
      <c r="K33" s="448"/>
      <c r="L33" s="448"/>
      <c r="M33" s="448"/>
      <c r="N33" s="448"/>
      <c r="O33" s="448"/>
      <c r="P33" s="448"/>
      <c r="Q33" s="448"/>
      <c r="R33" s="448"/>
      <c r="S33" s="448"/>
      <c r="T33" s="448"/>
      <c r="U33" s="448"/>
      <c r="V33" s="448"/>
      <c r="W33" s="448"/>
      <c r="X33" s="448"/>
      <c r="Y33" s="448"/>
    </row>
    <row r="34" spans="1:25" ht="12.75">
      <c r="A34" s="448"/>
      <c r="B34" s="448"/>
      <c r="C34" s="448"/>
      <c r="D34" s="448"/>
      <c r="E34" s="448"/>
      <c r="F34" s="448"/>
      <c r="G34" s="448"/>
      <c r="H34" s="448"/>
      <c r="I34" s="448"/>
      <c r="J34" s="448"/>
      <c r="K34" s="448"/>
      <c r="L34" s="448"/>
      <c r="M34" s="448"/>
      <c r="N34" s="448"/>
      <c r="O34" s="448"/>
      <c r="P34" s="448"/>
      <c r="Q34" s="448"/>
      <c r="R34" s="448"/>
      <c r="S34" s="448"/>
      <c r="T34" s="448"/>
      <c r="U34" s="448"/>
      <c r="V34" s="448"/>
      <c r="W34" s="448"/>
      <c r="X34" s="448"/>
      <c r="Y34" s="448"/>
    </row>
    <row r="35" spans="1:25" ht="12.75">
      <c r="A35" s="448"/>
      <c r="B35" s="448"/>
      <c r="C35" s="448"/>
      <c r="D35" s="448"/>
      <c r="E35" s="448"/>
      <c r="F35" s="448"/>
      <c r="G35" s="448"/>
      <c r="H35" s="448"/>
      <c r="I35" s="448"/>
      <c r="J35" s="448"/>
      <c r="K35" s="448"/>
      <c r="L35" s="448"/>
      <c r="M35" s="448"/>
      <c r="N35" s="448"/>
      <c r="O35" s="448"/>
      <c r="P35" s="448"/>
      <c r="Q35" s="448"/>
      <c r="R35" s="448"/>
      <c r="S35" s="448"/>
      <c r="T35" s="448"/>
      <c r="U35" s="448"/>
      <c r="V35" s="448"/>
      <c r="W35" s="448"/>
      <c r="X35" s="448"/>
      <c r="Y35" s="448"/>
    </row>
    <row r="36" spans="1:25" ht="12.75">
      <c r="A36" s="448"/>
      <c r="B36" s="448"/>
      <c r="C36" s="448"/>
      <c r="D36" s="448"/>
      <c r="E36" s="448"/>
      <c r="F36" s="448"/>
      <c r="G36" s="448"/>
      <c r="H36" s="448"/>
      <c r="I36" s="448"/>
      <c r="J36" s="448"/>
      <c r="K36" s="448"/>
      <c r="L36" s="448"/>
      <c r="M36" s="448"/>
      <c r="N36" s="448"/>
      <c r="O36" s="448"/>
      <c r="P36" s="448"/>
      <c r="Q36" s="448"/>
      <c r="R36" s="448"/>
      <c r="S36" s="448"/>
      <c r="T36" s="448"/>
      <c r="U36" s="448"/>
      <c r="V36" s="448"/>
      <c r="W36" s="448"/>
      <c r="X36" s="448"/>
      <c r="Y36" s="448"/>
    </row>
    <row r="37" spans="1:25" ht="12.75">
      <c r="A37" s="448"/>
      <c r="B37" s="448"/>
      <c r="C37" s="448"/>
      <c r="D37" s="448"/>
      <c r="E37" s="448"/>
      <c r="F37" s="448"/>
      <c r="G37" s="448"/>
      <c r="H37" s="448"/>
      <c r="I37" s="448"/>
      <c r="J37" s="448"/>
      <c r="K37" s="448"/>
      <c r="L37" s="448"/>
      <c r="M37" s="448"/>
      <c r="N37" s="448"/>
      <c r="O37" s="448"/>
      <c r="P37" s="448"/>
      <c r="Q37" s="448"/>
      <c r="R37" s="448"/>
      <c r="S37" s="448"/>
      <c r="T37" s="448"/>
      <c r="U37" s="448"/>
      <c r="V37" s="448"/>
      <c r="W37" s="448"/>
      <c r="X37" s="448"/>
      <c r="Y37" s="448"/>
    </row>
    <row r="38" spans="1:25" ht="12.75">
      <c r="A38" s="448"/>
      <c r="B38" s="448"/>
      <c r="C38" s="448"/>
      <c r="D38" s="448"/>
      <c r="E38" s="448"/>
      <c r="F38" s="448"/>
      <c r="G38" s="448"/>
      <c r="H38" s="448"/>
      <c r="I38" s="448"/>
      <c r="J38" s="448"/>
      <c r="K38" s="448"/>
      <c r="L38" s="448"/>
      <c r="M38" s="448"/>
      <c r="N38" s="448"/>
      <c r="O38" s="448"/>
      <c r="P38" s="448"/>
      <c r="Q38" s="448"/>
      <c r="R38" s="448"/>
      <c r="S38" s="448"/>
      <c r="T38" s="448"/>
      <c r="U38" s="448"/>
      <c r="V38" s="448"/>
      <c r="W38" s="448"/>
      <c r="X38" s="448"/>
      <c r="Y38" s="448"/>
    </row>
    <row r="39" spans="1:25" ht="12.75">
      <c r="A39" s="448"/>
      <c r="B39" s="448"/>
      <c r="C39" s="448"/>
      <c r="D39" s="448"/>
      <c r="E39" s="448"/>
      <c r="F39" s="448"/>
      <c r="G39" s="448"/>
      <c r="H39" s="448"/>
      <c r="I39" s="448"/>
      <c r="J39" s="448"/>
      <c r="K39" s="448"/>
      <c r="L39" s="448"/>
      <c r="M39" s="448"/>
      <c r="N39" s="448"/>
      <c r="O39" s="448"/>
      <c r="P39" s="448"/>
      <c r="Q39" s="448"/>
      <c r="R39" s="448"/>
      <c r="S39" s="448"/>
      <c r="T39" s="448"/>
      <c r="U39" s="448"/>
      <c r="V39" s="448"/>
      <c r="W39" s="448"/>
      <c r="X39" s="448"/>
      <c r="Y39" s="448"/>
    </row>
    <row r="40" spans="1:25" ht="12.75">
      <c r="A40" s="448"/>
      <c r="B40" s="448"/>
      <c r="C40" s="448"/>
      <c r="D40" s="448"/>
      <c r="E40" s="448"/>
      <c r="F40" s="448"/>
      <c r="G40" s="448"/>
      <c r="H40" s="448"/>
      <c r="I40" s="448"/>
      <c r="J40" s="448"/>
      <c r="K40" s="448"/>
      <c r="L40" s="448"/>
      <c r="M40" s="448"/>
      <c r="N40" s="448"/>
      <c r="O40" s="448"/>
      <c r="P40" s="448"/>
      <c r="Q40" s="448"/>
      <c r="R40" s="448"/>
      <c r="S40" s="448"/>
      <c r="T40" s="448"/>
      <c r="U40" s="448"/>
      <c r="V40" s="448"/>
      <c r="W40" s="448"/>
      <c r="X40" s="448"/>
      <c r="Y40" s="448"/>
    </row>
    <row r="41" spans="1:25" ht="12.75">
      <c r="A41" s="448"/>
      <c r="B41" s="448"/>
      <c r="C41" s="448"/>
      <c r="D41" s="448"/>
      <c r="E41" s="448"/>
      <c r="F41" s="448"/>
      <c r="G41" s="448"/>
      <c r="H41" s="448"/>
      <c r="I41" s="448"/>
      <c r="J41" s="448"/>
      <c r="K41" s="448"/>
      <c r="L41" s="448"/>
      <c r="M41" s="448"/>
      <c r="N41" s="448"/>
      <c r="O41" s="448"/>
      <c r="P41" s="448"/>
      <c r="Q41" s="448"/>
      <c r="R41" s="448"/>
      <c r="S41" s="448"/>
      <c r="T41" s="448"/>
      <c r="U41" s="448"/>
      <c r="V41" s="448"/>
      <c r="W41" s="448"/>
      <c r="X41" s="448"/>
      <c r="Y41" s="448"/>
    </row>
    <row r="42" spans="1:25" ht="12.75">
      <c r="A42" s="448"/>
      <c r="B42" s="448"/>
      <c r="C42" s="448"/>
      <c r="D42" s="448"/>
      <c r="E42" s="448"/>
      <c r="F42" s="448"/>
      <c r="G42" s="448"/>
      <c r="H42" s="448"/>
      <c r="I42" s="448"/>
      <c r="J42" s="448"/>
      <c r="K42" s="448"/>
      <c r="L42" s="448"/>
      <c r="M42" s="448"/>
      <c r="N42" s="448"/>
      <c r="O42" s="448"/>
      <c r="P42" s="448"/>
      <c r="Q42" s="448"/>
      <c r="R42" s="448"/>
      <c r="S42" s="448"/>
      <c r="T42" s="448"/>
      <c r="U42" s="448"/>
      <c r="V42" s="448"/>
      <c r="W42" s="448"/>
      <c r="X42" s="448"/>
      <c r="Y42" s="448"/>
    </row>
    <row r="43" spans="1:25" ht="12.75">
      <c r="A43" s="448"/>
      <c r="B43" s="448"/>
      <c r="C43" s="448"/>
      <c r="D43" s="448"/>
      <c r="E43" s="448"/>
      <c r="F43" s="448"/>
      <c r="G43" s="448"/>
      <c r="H43" s="448"/>
      <c r="I43" s="448"/>
      <c r="J43" s="448"/>
      <c r="K43" s="448"/>
      <c r="L43" s="448"/>
      <c r="M43" s="448"/>
      <c r="N43" s="448"/>
      <c r="O43" s="448"/>
      <c r="P43" s="448"/>
      <c r="Q43" s="448"/>
      <c r="R43" s="448"/>
      <c r="S43" s="448"/>
      <c r="T43" s="448"/>
      <c r="U43" s="448"/>
      <c r="V43" s="448"/>
      <c r="W43" s="448"/>
      <c r="X43" s="448"/>
      <c r="Y43" s="448"/>
    </row>
    <row r="44" spans="1:25" ht="12.75">
      <c r="A44" s="448"/>
      <c r="B44" s="448"/>
      <c r="C44" s="448"/>
      <c r="D44" s="448"/>
      <c r="E44" s="448"/>
      <c r="F44" s="448"/>
      <c r="G44" s="448"/>
      <c r="H44" s="448"/>
      <c r="I44" s="448"/>
      <c r="J44" s="448"/>
      <c r="K44" s="448"/>
      <c r="L44" s="448"/>
      <c r="M44" s="448"/>
      <c r="N44" s="448"/>
      <c r="O44" s="448"/>
      <c r="P44" s="448"/>
      <c r="Q44" s="448"/>
      <c r="R44" s="448"/>
      <c r="S44" s="448"/>
      <c r="T44" s="448"/>
      <c r="U44" s="448"/>
      <c r="V44" s="448"/>
      <c r="W44" s="448"/>
      <c r="X44" s="448"/>
      <c r="Y44" s="448"/>
    </row>
    <row r="45" spans="1:25" ht="12.75">
      <c r="A45" s="448"/>
      <c r="B45" s="448"/>
      <c r="C45" s="448"/>
      <c r="D45" s="448"/>
      <c r="E45" s="448"/>
      <c r="F45" s="448"/>
      <c r="G45" s="448"/>
      <c r="H45" s="448"/>
      <c r="I45" s="448"/>
      <c r="J45" s="448"/>
      <c r="K45" s="448"/>
      <c r="L45" s="448"/>
      <c r="M45" s="448"/>
      <c r="N45" s="448"/>
      <c r="O45" s="448"/>
      <c r="P45" s="448"/>
      <c r="Q45" s="448"/>
      <c r="R45" s="448"/>
      <c r="S45" s="448"/>
      <c r="T45" s="448"/>
      <c r="U45" s="448"/>
      <c r="V45" s="448"/>
      <c r="W45" s="448"/>
      <c r="X45" s="448"/>
      <c r="Y45" s="448"/>
    </row>
    <row r="46" spans="1:25" ht="12.75">
      <c r="A46" s="448"/>
      <c r="B46" s="448"/>
      <c r="C46" s="448"/>
      <c r="D46" s="448"/>
      <c r="E46" s="448"/>
      <c r="F46" s="448"/>
      <c r="G46" s="448"/>
      <c r="H46" s="448"/>
      <c r="I46" s="448"/>
      <c r="J46" s="448"/>
      <c r="K46" s="448"/>
      <c r="L46" s="448"/>
      <c r="M46" s="448"/>
      <c r="N46" s="448"/>
      <c r="O46" s="448"/>
      <c r="P46" s="448"/>
      <c r="Q46" s="448"/>
      <c r="R46" s="448"/>
      <c r="S46" s="448"/>
      <c r="T46" s="448"/>
      <c r="U46" s="448"/>
      <c r="V46" s="448"/>
      <c r="W46" s="448"/>
      <c r="X46" s="448"/>
      <c r="Y46" s="448"/>
    </row>
    <row r="47" spans="1:25" ht="12.75">
      <c r="A47" s="448"/>
      <c r="B47" s="448"/>
      <c r="C47" s="448"/>
      <c r="D47" s="448"/>
      <c r="E47" s="448"/>
      <c r="F47" s="448"/>
      <c r="G47" s="448"/>
      <c r="H47" s="448"/>
      <c r="I47" s="448"/>
      <c r="J47" s="448"/>
      <c r="K47" s="448"/>
      <c r="L47" s="448"/>
      <c r="M47" s="448"/>
      <c r="N47" s="448"/>
      <c r="O47" s="448"/>
      <c r="P47" s="448"/>
      <c r="Q47" s="448"/>
      <c r="R47" s="448"/>
      <c r="S47" s="448"/>
      <c r="T47" s="448"/>
      <c r="U47" s="448"/>
      <c r="V47" s="448"/>
      <c r="W47" s="448"/>
      <c r="X47" s="448"/>
      <c r="Y47" s="448"/>
    </row>
    <row r="48" spans="1:25" ht="12.75">
      <c r="A48" s="448"/>
      <c r="B48" s="448"/>
      <c r="C48" s="448"/>
      <c r="D48" s="448"/>
      <c r="E48" s="448"/>
      <c r="F48" s="448"/>
      <c r="G48" s="448"/>
      <c r="H48" s="448"/>
      <c r="I48" s="448"/>
      <c r="J48" s="448"/>
      <c r="K48" s="448"/>
      <c r="L48" s="448"/>
      <c r="M48" s="448"/>
      <c r="N48" s="448"/>
      <c r="O48" s="448"/>
      <c r="P48" s="448"/>
      <c r="Q48" s="448"/>
      <c r="R48" s="448"/>
      <c r="S48" s="448"/>
      <c r="T48" s="448"/>
      <c r="U48" s="448"/>
      <c r="V48" s="448"/>
      <c r="W48" s="448"/>
      <c r="X48" s="448"/>
      <c r="Y48" s="448"/>
    </row>
    <row r="49" spans="1:25" ht="12.75">
      <c r="A49" s="448"/>
      <c r="B49" s="448"/>
      <c r="C49" s="448"/>
      <c r="D49" s="448"/>
      <c r="E49" s="448"/>
      <c r="F49" s="448"/>
      <c r="G49" s="448"/>
      <c r="H49" s="448"/>
      <c r="I49" s="448"/>
      <c r="J49" s="448"/>
      <c r="K49" s="448"/>
      <c r="L49" s="448"/>
      <c r="M49" s="448"/>
      <c r="N49" s="448"/>
      <c r="O49" s="448"/>
      <c r="P49" s="448"/>
      <c r="Q49" s="448"/>
      <c r="R49" s="448"/>
      <c r="S49" s="448"/>
      <c r="T49" s="448"/>
      <c r="U49" s="448"/>
      <c r="V49" s="448"/>
      <c r="W49" s="448"/>
      <c r="X49" s="448"/>
      <c r="Y49" s="448"/>
    </row>
    <row r="50" spans="1:25" ht="12.75">
      <c r="A50" s="448"/>
      <c r="B50" s="448"/>
      <c r="C50" s="448"/>
      <c r="D50" s="448"/>
      <c r="E50" s="448"/>
      <c r="F50" s="448"/>
      <c r="G50" s="448"/>
      <c r="H50" s="448"/>
      <c r="I50" s="448"/>
      <c r="J50" s="448"/>
      <c r="K50" s="448"/>
      <c r="L50" s="448"/>
      <c r="M50" s="448"/>
      <c r="N50" s="448"/>
      <c r="O50" s="448"/>
      <c r="P50" s="448"/>
      <c r="Q50" s="448"/>
      <c r="R50" s="448"/>
      <c r="S50" s="448"/>
      <c r="T50" s="448"/>
      <c r="U50" s="448"/>
      <c r="V50" s="448"/>
      <c r="W50" s="448"/>
      <c r="X50" s="448"/>
      <c r="Y50" s="448"/>
    </row>
    <row r="51" spans="1:25" ht="12.75">
      <c r="A51" s="448"/>
      <c r="B51" s="448"/>
      <c r="C51" s="448"/>
      <c r="D51" s="448"/>
      <c r="E51" s="448"/>
      <c r="F51" s="448"/>
      <c r="G51" s="448"/>
      <c r="H51" s="448"/>
      <c r="I51" s="448"/>
      <c r="J51" s="448"/>
      <c r="K51" s="448"/>
      <c r="L51" s="448"/>
      <c r="M51" s="448"/>
      <c r="N51" s="448"/>
      <c r="O51" s="448"/>
      <c r="P51" s="448"/>
      <c r="Q51" s="448"/>
      <c r="R51" s="448"/>
      <c r="S51" s="448"/>
      <c r="T51" s="448"/>
      <c r="U51" s="448"/>
      <c r="V51" s="448"/>
      <c r="W51" s="448"/>
      <c r="X51" s="448"/>
      <c r="Y51" s="448"/>
    </row>
    <row r="52" spans="1:25" ht="12.75">
      <c r="A52" s="448"/>
      <c r="B52" s="448"/>
      <c r="C52" s="448"/>
      <c r="D52" s="448"/>
      <c r="E52" s="448"/>
      <c r="F52" s="448"/>
      <c r="G52" s="448"/>
      <c r="H52" s="448"/>
      <c r="I52" s="448"/>
      <c r="J52" s="448"/>
      <c r="K52" s="448"/>
      <c r="L52" s="448"/>
      <c r="M52" s="448"/>
      <c r="N52" s="448"/>
      <c r="O52" s="448"/>
      <c r="P52" s="448"/>
      <c r="Q52" s="448"/>
      <c r="R52" s="448"/>
      <c r="S52" s="448"/>
      <c r="T52" s="448"/>
      <c r="U52" s="448"/>
      <c r="V52" s="448"/>
      <c r="W52" s="448"/>
      <c r="X52" s="448"/>
      <c r="Y52" s="448"/>
    </row>
    <row r="53" spans="1:25" ht="12.75">
      <c r="A53" s="448"/>
      <c r="B53" s="448"/>
      <c r="C53" s="448"/>
      <c r="D53" s="448"/>
      <c r="E53" s="448"/>
      <c r="F53" s="448"/>
      <c r="G53" s="448"/>
      <c r="H53" s="448"/>
      <c r="I53" s="448"/>
      <c r="J53" s="448"/>
      <c r="K53" s="448"/>
      <c r="L53" s="448"/>
      <c r="M53" s="448"/>
      <c r="N53" s="448"/>
      <c r="O53" s="448"/>
      <c r="P53" s="448"/>
      <c r="Q53" s="448"/>
      <c r="R53" s="448"/>
      <c r="S53" s="448"/>
      <c r="T53" s="448"/>
      <c r="U53" s="448"/>
      <c r="V53" s="448"/>
      <c r="W53" s="448"/>
      <c r="X53" s="448"/>
      <c r="Y53" s="448"/>
    </row>
    <row r="54" spans="1:25" ht="12.75">
      <c r="A54" s="448"/>
      <c r="B54" s="448"/>
      <c r="C54" s="448"/>
      <c r="D54" s="448"/>
      <c r="E54" s="448"/>
      <c r="F54" s="448"/>
      <c r="G54" s="448"/>
      <c r="H54" s="448"/>
      <c r="I54" s="448"/>
      <c r="J54" s="448"/>
      <c r="K54" s="448"/>
      <c r="L54" s="448"/>
      <c r="M54" s="448"/>
      <c r="N54" s="448"/>
      <c r="O54" s="448"/>
      <c r="P54" s="448"/>
      <c r="Q54" s="448"/>
      <c r="R54" s="448"/>
      <c r="S54" s="448"/>
      <c r="T54" s="448"/>
      <c r="U54" s="448"/>
      <c r="V54" s="448"/>
      <c r="W54" s="448"/>
      <c r="X54" s="448"/>
      <c r="Y54" s="448"/>
    </row>
    <row r="55" spans="1:25" ht="12.75">
      <c r="A55" s="448"/>
      <c r="B55" s="448"/>
      <c r="C55" s="448"/>
      <c r="D55" s="448"/>
      <c r="E55" s="448"/>
      <c r="F55" s="448"/>
      <c r="G55" s="448"/>
      <c r="H55" s="448"/>
      <c r="I55" s="448"/>
      <c r="J55" s="448"/>
      <c r="K55" s="448"/>
      <c r="L55" s="448"/>
      <c r="M55" s="448"/>
      <c r="N55" s="448"/>
      <c r="O55" s="448"/>
      <c r="P55" s="448"/>
      <c r="Q55" s="448"/>
      <c r="R55" s="448"/>
      <c r="S55" s="448"/>
      <c r="T55" s="448"/>
      <c r="U55" s="448"/>
      <c r="V55" s="448"/>
      <c r="W55" s="448"/>
      <c r="X55" s="448"/>
      <c r="Y55" s="448"/>
    </row>
    <row r="56" spans="1:25" ht="12.75">
      <c r="A56" s="448"/>
      <c r="B56" s="448"/>
      <c r="C56" s="448"/>
      <c r="D56" s="448"/>
      <c r="E56" s="448"/>
      <c r="F56" s="448"/>
      <c r="G56" s="448"/>
      <c r="H56" s="448"/>
      <c r="I56" s="448"/>
      <c r="J56" s="448"/>
      <c r="K56" s="448"/>
      <c r="L56" s="448"/>
      <c r="M56" s="448"/>
      <c r="N56" s="448"/>
      <c r="O56" s="448"/>
      <c r="P56" s="448"/>
      <c r="Q56" s="448"/>
      <c r="R56" s="448"/>
      <c r="S56" s="448"/>
      <c r="T56" s="448"/>
      <c r="U56" s="448"/>
      <c r="V56" s="448"/>
      <c r="W56" s="448"/>
      <c r="X56" s="448"/>
      <c r="Y56" s="448"/>
    </row>
    <row r="57" spans="1:25" ht="12.75">
      <c r="A57" s="448"/>
      <c r="B57" s="448"/>
      <c r="C57" s="448"/>
      <c r="D57" s="448"/>
      <c r="E57" s="448"/>
      <c r="F57" s="448"/>
      <c r="G57" s="448"/>
      <c r="H57" s="448"/>
      <c r="I57" s="448"/>
      <c r="J57" s="448"/>
      <c r="K57" s="448"/>
      <c r="L57" s="448"/>
      <c r="M57" s="448"/>
      <c r="N57" s="448"/>
      <c r="O57" s="448"/>
      <c r="P57" s="448"/>
      <c r="Q57" s="448"/>
      <c r="R57" s="448"/>
      <c r="S57" s="448"/>
      <c r="T57" s="448"/>
      <c r="U57" s="448"/>
      <c r="V57" s="448"/>
      <c r="W57" s="448"/>
      <c r="X57" s="448"/>
      <c r="Y57" s="448"/>
    </row>
    <row r="58" spans="1:25" ht="12.75">
      <c r="A58" s="448"/>
      <c r="B58" s="448"/>
      <c r="C58" s="448"/>
      <c r="D58" s="448"/>
      <c r="E58" s="448"/>
      <c r="F58" s="448"/>
      <c r="G58" s="448"/>
      <c r="H58" s="448"/>
      <c r="I58" s="448"/>
      <c r="J58" s="448"/>
      <c r="K58" s="448"/>
      <c r="L58" s="448"/>
      <c r="M58" s="448"/>
      <c r="N58" s="448"/>
      <c r="O58" s="448"/>
      <c r="P58" s="448"/>
      <c r="Q58" s="448"/>
      <c r="R58" s="448"/>
      <c r="S58" s="448"/>
      <c r="T58" s="448"/>
      <c r="U58" s="448"/>
      <c r="V58" s="448"/>
      <c r="W58" s="448"/>
      <c r="X58" s="448"/>
      <c r="Y58" s="448"/>
    </row>
    <row r="59" spans="1:25" ht="12.75">
      <c r="A59" s="448"/>
      <c r="B59" s="448"/>
      <c r="C59" s="448"/>
      <c r="D59" s="448"/>
      <c r="E59" s="448"/>
      <c r="F59" s="448"/>
      <c r="G59" s="448"/>
      <c r="H59" s="448"/>
      <c r="I59" s="448"/>
      <c r="J59" s="448"/>
      <c r="K59" s="448"/>
      <c r="L59" s="448"/>
      <c r="M59" s="448"/>
      <c r="N59" s="448"/>
      <c r="O59" s="448"/>
      <c r="P59" s="448"/>
      <c r="Q59" s="448"/>
      <c r="R59" s="448"/>
      <c r="S59" s="448"/>
      <c r="T59" s="448"/>
      <c r="U59" s="448"/>
      <c r="V59" s="448"/>
      <c r="W59" s="448"/>
      <c r="X59" s="448"/>
      <c r="Y59" s="448"/>
    </row>
    <row r="60" spans="1:25" ht="12.75">
      <c r="A60" s="448"/>
      <c r="B60" s="448"/>
      <c r="C60" s="448"/>
      <c r="D60" s="448"/>
      <c r="E60" s="448"/>
      <c r="F60" s="448"/>
      <c r="G60" s="448"/>
      <c r="H60" s="448"/>
      <c r="I60" s="448"/>
      <c r="J60" s="448"/>
      <c r="K60" s="448"/>
      <c r="L60" s="448"/>
      <c r="M60" s="448"/>
      <c r="N60" s="448"/>
      <c r="O60" s="448"/>
      <c r="P60" s="448"/>
      <c r="Q60" s="448"/>
      <c r="R60" s="448"/>
      <c r="S60" s="448"/>
      <c r="T60" s="448"/>
      <c r="U60" s="448"/>
      <c r="V60" s="448"/>
      <c r="W60" s="448"/>
      <c r="X60" s="448"/>
      <c r="Y60" s="448"/>
    </row>
    <row r="61" spans="1:25" ht="12.75">
      <c r="A61" s="448"/>
      <c r="B61" s="448"/>
      <c r="C61" s="448"/>
      <c r="D61" s="448"/>
      <c r="E61" s="448"/>
      <c r="F61" s="448"/>
      <c r="G61" s="448"/>
      <c r="H61" s="448"/>
      <c r="I61" s="448"/>
      <c r="J61" s="448"/>
      <c r="K61" s="448"/>
      <c r="L61" s="448"/>
      <c r="M61" s="448"/>
      <c r="N61" s="448"/>
      <c r="O61" s="448"/>
      <c r="P61" s="448"/>
      <c r="Q61" s="448"/>
      <c r="R61" s="448"/>
      <c r="S61" s="448"/>
      <c r="T61" s="448"/>
      <c r="U61" s="448"/>
      <c r="V61" s="448"/>
      <c r="W61" s="448"/>
      <c r="X61" s="448"/>
      <c r="Y61" s="448"/>
    </row>
    <row r="62" spans="1:25" ht="12.75">
      <c r="A62" s="448"/>
      <c r="B62" s="448"/>
      <c r="C62" s="448"/>
      <c r="D62" s="448"/>
      <c r="E62" s="448"/>
      <c r="F62" s="448"/>
      <c r="G62" s="448"/>
      <c r="H62" s="448"/>
      <c r="I62" s="448"/>
      <c r="J62" s="448"/>
      <c r="K62" s="448"/>
      <c r="L62" s="448"/>
      <c r="M62" s="448"/>
      <c r="N62" s="448"/>
      <c r="O62" s="448"/>
      <c r="P62" s="448"/>
      <c r="Q62" s="448"/>
      <c r="R62" s="448"/>
      <c r="S62" s="448"/>
      <c r="T62" s="448"/>
      <c r="U62" s="448"/>
      <c r="V62" s="448"/>
      <c r="W62" s="448"/>
      <c r="X62" s="448"/>
      <c r="Y62" s="448"/>
    </row>
    <row r="63" spans="1:25" ht="12.75">
      <c r="A63" s="448"/>
      <c r="B63" s="448"/>
      <c r="C63" s="448"/>
      <c r="D63" s="448"/>
      <c r="E63" s="448"/>
      <c r="F63" s="448"/>
      <c r="G63" s="448"/>
      <c r="H63" s="448"/>
      <c r="I63" s="448"/>
      <c r="J63" s="448"/>
      <c r="K63" s="448"/>
      <c r="L63" s="448"/>
      <c r="M63" s="448"/>
      <c r="N63" s="448"/>
      <c r="O63" s="448"/>
      <c r="P63" s="448"/>
      <c r="Q63" s="448"/>
      <c r="R63" s="448"/>
      <c r="S63" s="448"/>
      <c r="T63" s="448"/>
      <c r="U63" s="448"/>
      <c r="V63" s="448"/>
      <c r="W63" s="448"/>
      <c r="X63" s="448"/>
      <c r="Y63" s="448"/>
    </row>
    <row r="64" spans="1:25" ht="12.75">
      <c r="A64" s="448"/>
      <c r="B64" s="448"/>
      <c r="C64" s="448"/>
      <c r="D64" s="448"/>
      <c r="E64" s="448"/>
      <c r="F64" s="448"/>
      <c r="G64" s="448"/>
      <c r="H64" s="448"/>
      <c r="I64" s="448"/>
      <c r="J64" s="448"/>
      <c r="K64" s="448"/>
      <c r="L64" s="448"/>
      <c r="M64" s="448"/>
      <c r="N64" s="448"/>
      <c r="O64" s="448"/>
      <c r="P64" s="448"/>
      <c r="Q64" s="448"/>
      <c r="R64" s="448"/>
      <c r="S64" s="448"/>
      <c r="T64" s="448"/>
      <c r="U64" s="448"/>
      <c r="V64" s="448"/>
      <c r="W64" s="448"/>
      <c r="X64" s="448"/>
      <c r="Y64" s="448"/>
    </row>
    <row r="65" spans="1:25" ht="12.75">
      <c r="A65" s="448"/>
      <c r="B65" s="448"/>
      <c r="C65" s="448"/>
      <c r="D65" s="448"/>
      <c r="E65" s="448"/>
      <c r="F65" s="448"/>
      <c r="G65" s="448"/>
      <c r="H65" s="448"/>
      <c r="I65" s="448"/>
      <c r="J65" s="448"/>
      <c r="K65" s="448"/>
      <c r="L65" s="448"/>
      <c r="M65" s="448"/>
      <c r="N65" s="448"/>
      <c r="O65" s="448"/>
      <c r="P65" s="448"/>
      <c r="Q65" s="448"/>
      <c r="R65" s="448"/>
      <c r="S65" s="448"/>
      <c r="T65" s="448"/>
      <c r="U65" s="448"/>
      <c r="V65" s="448"/>
      <c r="W65" s="448"/>
      <c r="X65" s="448"/>
      <c r="Y65" s="448"/>
    </row>
    <row r="66" spans="1:25" ht="12.75">
      <c r="A66" s="448"/>
      <c r="B66" s="448"/>
      <c r="C66" s="448"/>
      <c r="D66" s="448"/>
      <c r="E66" s="448"/>
      <c r="F66" s="448"/>
      <c r="G66" s="448"/>
      <c r="H66" s="448"/>
      <c r="I66" s="448"/>
      <c r="J66" s="448"/>
      <c r="K66" s="448"/>
      <c r="L66" s="448"/>
      <c r="M66" s="448"/>
      <c r="N66" s="448"/>
      <c r="O66" s="448"/>
      <c r="P66" s="448"/>
      <c r="Q66" s="448"/>
      <c r="R66" s="448"/>
      <c r="S66" s="448"/>
      <c r="T66" s="448"/>
      <c r="U66" s="448"/>
      <c r="V66" s="448"/>
      <c r="W66" s="448"/>
      <c r="X66" s="448"/>
      <c r="Y66" s="448"/>
    </row>
    <row r="67" spans="1:25" ht="12.75">
      <c r="A67" s="448"/>
      <c r="B67" s="448"/>
      <c r="C67" s="448"/>
      <c r="D67" s="448"/>
      <c r="E67" s="448"/>
      <c r="F67" s="448"/>
      <c r="G67" s="448"/>
      <c r="H67" s="448"/>
      <c r="I67" s="448"/>
      <c r="J67" s="448"/>
      <c r="K67" s="448"/>
      <c r="L67" s="448"/>
      <c r="M67" s="448"/>
      <c r="N67" s="448"/>
      <c r="O67" s="448"/>
      <c r="P67" s="448"/>
      <c r="Q67" s="448"/>
      <c r="R67" s="448"/>
      <c r="S67" s="448"/>
      <c r="T67" s="448"/>
      <c r="U67" s="448"/>
      <c r="V67" s="448"/>
      <c r="W67" s="448"/>
      <c r="X67" s="448"/>
      <c r="Y67" s="448"/>
    </row>
    <row r="68" spans="1:25" ht="12.75">
      <c r="A68" s="448"/>
      <c r="B68" s="448"/>
      <c r="C68" s="448"/>
      <c r="D68" s="448"/>
      <c r="E68" s="448"/>
      <c r="F68" s="448"/>
      <c r="G68" s="448"/>
      <c r="H68" s="448"/>
      <c r="I68" s="448"/>
      <c r="J68" s="448"/>
      <c r="K68" s="448"/>
      <c r="L68" s="448"/>
      <c r="M68" s="448"/>
      <c r="N68" s="448"/>
      <c r="O68" s="448"/>
      <c r="P68" s="448"/>
      <c r="Q68" s="448"/>
      <c r="R68" s="448"/>
      <c r="S68" s="448"/>
      <c r="T68" s="448"/>
      <c r="U68" s="448"/>
      <c r="V68" s="448"/>
      <c r="W68" s="448"/>
      <c r="X68" s="448"/>
      <c r="Y68" s="448"/>
    </row>
    <row r="69" spans="1:25" ht="12.75">
      <c r="A69" s="448"/>
      <c r="B69" s="448"/>
      <c r="C69" s="448"/>
      <c r="D69" s="448"/>
      <c r="E69" s="448"/>
      <c r="F69" s="448"/>
      <c r="G69" s="448"/>
      <c r="H69" s="448"/>
      <c r="I69" s="448"/>
      <c r="J69" s="448"/>
      <c r="K69" s="448"/>
      <c r="L69" s="448"/>
      <c r="M69" s="448"/>
      <c r="N69" s="448"/>
      <c r="O69" s="448"/>
      <c r="P69" s="448"/>
      <c r="Q69" s="448"/>
      <c r="R69" s="448"/>
      <c r="S69" s="448"/>
      <c r="T69" s="448"/>
      <c r="U69" s="448"/>
      <c r="V69" s="448"/>
      <c r="W69" s="448"/>
      <c r="X69" s="448"/>
      <c r="Y69" s="448"/>
    </row>
    <row r="70" spans="1:25" ht="12.75">
      <c r="A70" s="448"/>
      <c r="B70" s="448"/>
      <c r="C70" s="448"/>
      <c r="D70" s="448"/>
      <c r="E70" s="448"/>
      <c r="F70" s="448"/>
      <c r="G70" s="448"/>
      <c r="H70" s="448"/>
      <c r="I70" s="448"/>
      <c r="J70" s="448"/>
      <c r="K70" s="448"/>
      <c r="L70" s="448"/>
      <c r="M70" s="448"/>
      <c r="N70" s="448"/>
      <c r="O70" s="448"/>
      <c r="P70" s="448"/>
      <c r="Q70" s="448"/>
      <c r="R70" s="448"/>
      <c r="S70" s="448"/>
      <c r="T70" s="448"/>
      <c r="U70" s="448"/>
      <c r="V70" s="448"/>
      <c r="W70" s="448"/>
      <c r="X70" s="448"/>
      <c r="Y70" s="448"/>
    </row>
    <row r="71" spans="1:25" ht="12.75">
      <c r="A71" s="448"/>
      <c r="B71" s="448"/>
      <c r="C71" s="448"/>
      <c r="D71" s="448"/>
      <c r="E71" s="448"/>
      <c r="F71" s="448"/>
      <c r="G71" s="448"/>
      <c r="H71" s="448"/>
      <c r="I71" s="448"/>
      <c r="J71" s="448"/>
      <c r="K71" s="448"/>
      <c r="L71" s="448"/>
      <c r="M71" s="448"/>
      <c r="N71" s="448"/>
      <c r="O71" s="448"/>
      <c r="P71" s="448"/>
      <c r="Q71" s="448"/>
      <c r="R71" s="448"/>
      <c r="S71" s="448"/>
      <c r="T71" s="448"/>
      <c r="U71" s="448"/>
      <c r="V71" s="448"/>
      <c r="W71" s="448"/>
      <c r="X71" s="448"/>
      <c r="Y71" s="448"/>
    </row>
    <row r="72" spans="1:25" ht="12.75">
      <c r="A72" s="448"/>
      <c r="B72" s="448"/>
      <c r="C72" s="448"/>
      <c r="D72" s="448"/>
      <c r="E72" s="448"/>
      <c r="F72" s="448"/>
      <c r="G72" s="448"/>
      <c r="H72" s="448"/>
      <c r="I72" s="448"/>
      <c r="J72" s="448"/>
      <c r="K72" s="448"/>
      <c r="L72" s="448"/>
      <c r="M72" s="448"/>
      <c r="N72" s="448"/>
      <c r="O72" s="448"/>
      <c r="P72" s="448"/>
      <c r="Q72" s="448"/>
      <c r="R72" s="448"/>
      <c r="S72" s="448"/>
      <c r="T72" s="448"/>
      <c r="U72" s="448"/>
      <c r="V72" s="448"/>
      <c r="W72" s="448"/>
      <c r="X72" s="448"/>
      <c r="Y72" s="448"/>
    </row>
    <row r="73" spans="1:25" ht="12.75">
      <c r="A73" s="448"/>
      <c r="B73" s="448"/>
      <c r="C73" s="448"/>
      <c r="D73" s="448"/>
      <c r="E73" s="448"/>
      <c r="F73" s="448"/>
      <c r="G73" s="448"/>
      <c r="H73" s="448"/>
      <c r="I73" s="448"/>
      <c r="J73" s="448"/>
      <c r="K73" s="448"/>
      <c r="L73" s="448"/>
      <c r="M73" s="448"/>
      <c r="N73" s="448"/>
      <c r="O73" s="448"/>
      <c r="P73" s="448"/>
      <c r="Q73" s="448"/>
      <c r="R73" s="448"/>
      <c r="S73" s="448"/>
      <c r="T73" s="448"/>
      <c r="U73" s="448"/>
      <c r="V73" s="448"/>
      <c r="W73" s="448"/>
      <c r="X73" s="448"/>
      <c r="Y73" s="448"/>
    </row>
    <row r="74" spans="1:25" ht="12.75">
      <c r="A74" s="448"/>
      <c r="B74" s="448"/>
      <c r="C74" s="448"/>
      <c r="D74" s="448"/>
      <c r="E74" s="448"/>
      <c r="F74" s="448"/>
      <c r="G74" s="448"/>
      <c r="H74" s="448"/>
      <c r="I74" s="448"/>
      <c r="J74" s="448"/>
      <c r="K74" s="448"/>
      <c r="L74" s="448"/>
      <c r="M74" s="448"/>
      <c r="N74" s="448"/>
      <c r="O74" s="448"/>
      <c r="P74" s="448"/>
      <c r="Q74" s="448"/>
      <c r="R74" s="448"/>
      <c r="S74" s="448"/>
      <c r="T74" s="448"/>
      <c r="U74" s="448"/>
      <c r="V74" s="448"/>
      <c r="W74" s="448"/>
      <c r="X74" s="448"/>
      <c r="Y74" s="448"/>
    </row>
    <row r="75" spans="1:25" ht="12.75">
      <c r="A75" s="448"/>
      <c r="B75" s="448"/>
      <c r="C75" s="448"/>
      <c r="D75" s="448"/>
      <c r="E75" s="448"/>
      <c r="F75" s="448"/>
      <c r="G75" s="448"/>
      <c r="H75" s="448"/>
      <c r="I75" s="448"/>
      <c r="J75" s="448"/>
      <c r="K75" s="448"/>
      <c r="L75" s="448"/>
      <c r="M75" s="448"/>
      <c r="N75" s="448"/>
      <c r="O75" s="448"/>
      <c r="P75" s="448"/>
      <c r="Q75" s="448"/>
      <c r="R75" s="448"/>
      <c r="S75" s="448"/>
      <c r="T75" s="448"/>
      <c r="U75" s="448"/>
      <c r="V75" s="448"/>
      <c r="W75" s="448"/>
      <c r="X75" s="448"/>
      <c r="Y75" s="448"/>
    </row>
    <row r="76" spans="1:25" ht="12.75">
      <c r="A76" s="448"/>
      <c r="B76" s="448"/>
      <c r="C76" s="448"/>
      <c r="D76" s="448"/>
      <c r="E76" s="448"/>
      <c r="F76" s="448"/>
      <c r="G76" s="448"/>
      <c r="H76" s="448"/>
      <c r="I76" s="448"/>
      <c r="J76" s="448"/>
      <c r="K76" s="448"/>
      <c r="L76" s="448"/>
      <c r="M76" s="448"/>
      <c r="N76" s="448"/>
      <c r="O76" s="448"/>
      <c r="P76" s="448"/>
      <c r="Q76" s="448"/>
      <c r="R76" s="448"/>
      <c r="S76" s="448"/>
      <c r="T76" s="448"/>
      <c r="U76" s="448"/>
      <c r="V76" s="448"/>
      <c r="W76" s="448"/>
      <c r="X76" s="448"/>
      <c r="Y76" s="448"/>
    </row>
    <row r="77" spans="1:25" ht="12.75">
      <c r="A77" s="448"/>
      <c r="B77" s="448"/>
      <c r="C77" s="448"/>
      <c r="D77" s="448"/>
      <c r="E77" s="448"/>
      <c r="F77" s="448"/>
      <c r="G77" s="448"/>
      <c r="H77" s="448"/>
      <c r="I77" s="448"/>
      <c r="J77" s="448"/>
      <c r="K77" s="448"/>
      <c r="L77" s="448"/>
      <c r="M77" s="448"/>
      <c r="N77" s="448"/>
      <c r="O77" s="448"/>
      <c r="P77" s="448"/>
      <c r="Q77" s="448"/>
      <c r="R77" s="448"/>
      <c r="S77" s="448"/>
      <c r="T77" s="448"/>
      <c r="U77" s="448"/>
      <c r="V77" s="448"/>
      <c r="W77" s="448"/>
      <c r="X77" s="448"/>
      <c r="Y77" s="448"/>
    </row>
    <row r="78" spans="1:25" ht="12.75">
      <c r="A78" s="448"/>
      <c r="B78" s="448"/>
      <c r="C78" s="448"/>
      <c r="D78" s="448"/>
      <c r="E78" s="448"/>
      <c r="F78" s="448"/>
      <c r="G78" s="448"/>
      <c r="H78" s="448"/>
      <c r="I78" s="448"/>
      <c r="J78" s="448"/>
      <c r="K78" s="448"/>
      <c r="L78" s="448"/>
      <c r="M78" s="448"/>
      <c r="N78" s="448"/>
      <c r="O78" s="448"/>
      <c r="P78" s="448"/>
      <c r="Q78" s="448"/>
      <c r="R78" s="448"/>
      <c r="S78" s="448"/>
      <c r="T78" s="448"/>
      <c r="U78" s="448"/>
      <c r="V78" s="448"/>
      <c r="W78" s="448"/>
      <c r="X78" s="448"/>
      <c r="Y78" s="448"/>
    </row>
    <row r="79" spans="1:25" ht="12.75">
      <c r="A79" s="448"/>
      <c r="B79" s="448"/>
      <c r="C79" s="448"/>
      <c r="D79" s="448"/>
      <c r="E79" s="448"/>
      <c r="F79" s="448"/>
      <c r="G79" s="448"/>
      <c r="H79" s="448"/>
      <c r="I79" s="448"/>
      <c r="J79" s="448"/>
      <c r="K79" s="448"/>
      <c r="L79" s="448"/>
      <c r="M79" s="448"/>
      <c r="N79" s="448"/>
      <c r="O79" s="448"/>
      <c r="P79" s="448"/>
      <c r="Q79" s="448"/>
      <c r="R79" s="448"/>
      <c r="S79" s="448"/>
      <c r="T79" s="448"/>
      <c r="U79" s="448"/>
      <c r="V79" s="448"/>
      <c r="W79" s="448"/>
      <c r="X79" s="448"/>
      <c r="Y79" s="448"/>
    </row>
    <row r="80" spans="1:25" ht="12.75">
      <c r="A80" s="448"/>
      <c r="B80" s="448"/>
      <c r="C80" s="448"/>
      <c r="D80" s="448"/>
      <c r="E80" s="448"/>
      <c r="F80" s="448"/>
      <c r="G80" s="448"/>
      <c r="H80" s="448"/>
      <c r="I80" s="448"/>
      <c r="J80" s="448"/>
      <c r="K80" s="448"/>
      <c r="L80" s="448"/>
      <c r="M80" s="448"/>
      <c r="N80" s="448"/>
      <c r="O80" s="448"/>
      <c r="P80" s="448"/>
      <c r="Q80" s="448"/>
      <c r="R80" s="448"/>
      <c r="S80" s="448"/>
      <c r="T80" s="448"/>
      <c r="U80" s="448"/>
      <c r="V80" s="448"/>
      <c r="W80" s="448"/>
      <c r="X80" s="448"/>
      <c r="Y80" s="448"/>
    </row>
    <row r="81" spans="1:25" ht="12.75">
      <c r="A81" s="448"/>
      <c r="B81" s="448"/>
      <c r="C81" s="448"/>
      <c r="D81" s="448"/>
      <c r="E81" s="448"/>
      <c r="F81" s="448"/>
      <c r="G81" s="448"/>
      <c r="H81" s="448"/>
      <c r="I81" s="448"/>
      <c r="J81" s="448"/>
      <c r="K81" s="448"/>
      <c r="L81" s="448"/>
      <c r="M81" s="448"/>
      <c r="N81" s="448"/>
      <c r="O81" s="448"/>
      <c r="P81" s="448"/>
      <c r="Q81" s="448"/>
      <c r="R81" s="448"/>
      <c r="S81" s="448"/>
      <c r="T81" s="448"/>
      <c r="U81" s="448"/>
      <c r="V81" s="448"/>
      <c r="W81" s="448"/>
      <c r="X81" s="448"/>
      <c r="Y81" s="448"/>
    </row>
    <row r="82" spans="1:25" ht="12.75">
      <c r="A82" s="448"/>
      <c r="B82" s="448"/>
      <c r="C82" s="448"/>
      <c r="D82" s="448"/>
      <c r="E82" s="448"/>
      <c r="F82" s="448"/>
      <c r="G82" s="448"/>
      <c r="H82" s="448"/>
      <c r="I82" s="448"/>
      <c r="J82" s="448"/>
      <c r="K82" s="448"/>
      <c r="L82" s="448"/>
      <c r="M82" s="448"/>
      <c r="N82" s="448"/>
      <c r="O82" s="448"/>
      <c r="P82" s="448"/>
      <c r="Q82" s="448"/>
      <c r="R82" s="448"/>
      <c r="S82" s="448"/>
      <c r="T82" s="448"/>
      <c r="U82" s="448"/>
      <c r="V82" s="448"/>
      <c r="W82" s="448"/>
      <c r="X82" s="448"/>
      <c r="Y82" s="448"/>
    </row>
    <row r="83" spans="1:25" ht="12.75">
      <c r="A83" s="448"/>
      <c r="B83" s="448"/>
      <c r="C83" s="448"/>
      <c r="D83" s="448"/>
      <c r="E83" s="448"/>
      <c r="F83" s="448"/>
      <c r="G83" s="448"/>
      <c r="H83" s="448"/>
      <c r="I83" s="448"/>
      <c r="J83" s="448"/>
      <c r="K83" s="448"/>
      <c r="L83" s="448"/>
      <c r="M83" s="448"/>
      <c r="N83" s="448"/>
      <c r="O83" s="448"/>
      <c r="P83" s="448"/>
      <c r="Q83" s="448"/>
      <c r="R83" s="448"/>
      <c r="S83" s="448"/>
      <c r="T83" s="448"/>
      <c r="U83" s="448"/>
      <c r="V83" s="448"/>
      <c r="W83" s="448"/>
      <c r="X83" s="448"/>
      <c r="Y83" s="448"/>
    </row>
    <row r="84" spans="1:25" ht="12.75">
      <c r="A84" s="448"/>
      <c r="B84" s="448"/>
      <c r="C84" s="448"/>
      <c r="D84" s="448"/>
      <c r="E84" s="448"/>
      <c r="F84" s="448"/>
      <c r="G84" s="448"/>
      <c r="H84" s="448"/>
      <c r="I84" s="448"/>
      <c r="J84" s="448"/>
      <c r="K84" s="448"/>
      <c r="L84" s="448"/>
      <c r="M84" s="448"/>
      <c r="N84" s="448"/>
      <c r="O84" s="448"/>
      <c r="P84" s="448"/>
      <c r="Q84" s="448"/>
      <c r="R84" s="448"/>
      <c r="S84" s="448"/>
      <c r="T84" s="448"/>
      <c r="U84" s="448"/>
      <c r="V84" s="448"/>
      <c r="W84" s="448"/>
      <c r="X84" s="448"/>
      <c r="Y84" s="448"/>
    </row>
    <row r="85" spans="1:25" ht="12.75">
      <c r="A85" s="448"/>
      <c r="B85" s="448"/>
      <c r="C85" s="448"/>
      <c r="D85" s="448"/>
      <c r="E85" s="448"/>
      <c r="F85" s="448"/>
      <c r="G85" s="448"/>
      <c r="H85" s="448"/>
      <c r="I85" s="448"/>
      <c r="J85" s="448"/>
      <c r="K85" s="448"/>
      <c r="L85" s="448"/>
      <c r="M85" s="448"/>
      <c r="N85" s="448"/>
      <c r="O85" s="448"/>
      <c r="P85" s="448"/>
      <c r="Q85" s="448"/>
      <c r="R85" s="448"/>
      <c r="S85" s="448"/>
      <c r="T85" s="448"/>
      <c r="U85" s="448"/>
      <c r="V85" s="448"/>
      <c r="W85" s="448"/>
      <c r="X85" s="448"/>
      <c r="Y85" s="448"/>
    </row>
    <row r="86" spans="1:25" ht="12.75">
      <c r="A86" s="448"/>
      <c r="B86" s="448"/>
      <c r="C86" s="448"/>
      <c r="D86" s="448"/>
      <c r="E86" s="448"/>
      <c r="F86" s="448"/>
      <c r="G86" s="448"/>
      <c r="H86" s="448"/>
      <c r="I86" s="448"/>
      <c r="J86" s="448"/>
      <c r="K86" s="448"/>
      <c r="L86" s="448"/>
      <c r="M86" s="448"/>
      <c r="N86" s="448"/>
      <c r="O86" s="448"/>
      <c r="P86" s="448"/>
      <c r="Q86" s="448"/>
      <c r="R86" s="448"/>
      <c r="S86" s="448"/>
      <c r="T86" s="448"/>
      <c r="U86" s="448"/>
      <c r="V86" s="448"/>
      <c r="W86" s="448"/>
      <c r="X86" s="448"/>
      <c r="Y86" s="448"/>
    </row>
    <row r="87" spans="1:25" ht="12.75">
      <c r="A87" s="448"/>
      <c r="B87" s="448"/>
      <c r="C87" s="448"/>
      <c r="D87" s="448"/>
      <c r="E87" s="448"/>
      <c r="F87" s="448"/>
      <c r="G87" s="448"/>
      <c r="H87" s="448"/>
      <c r="I87" s="448"/>
      <c r="J87" s="448"/>
      <c r="K87" s="448"/>
      <c r="L87" s="448"/>
      <c r="M87" s="448"/>
      <c r="N87" s="448"/>
      <c r="O87" s="448"/>
      <c r="P87" s="448"/>
      <c r="Q87" s="448"/>
      <c r="R87" s="448"/>
      <c r="S87" s="448"/>
      <c r="T87" s="448"/>
      <c r="U87" s="448"/>
      <c r="V87" s="448"/>
      <c r="W87" s="448"/>
      <c r="X87" s="448"/>
      <c r="Y87" s="448"/>
    </row>
    <row r="88" spans="1:25" ht="12.75">
      <c r="A88" s="448"/>
      <c r="B88" s="448"/>
      <c r="C88" s="448"/>
      <c r="D88" s="448"/>
      <c r="E88" s="448"/>
      <c r="F88" s="448"/>
      <c r="G88" s="448"/>
      <c r="H88" s="448"/>
      <c r="I88" s="448"/>
      <c r="J88" s="448"/>
      <c r="K88" s="448"/>
      <c r="L88" s="448"/>
      <c r="M88" s="448"/>
      <c r="N88" s="448"/>
      <c r="O88" s="448"/>
      <c r="P88" s="448"/>
      <c r="Q88" s="448"/>
      <c r="R88" s="448"/>
      <c r="S88" s="448"/>
      <c r="T88" s="448"/>
      <c r="U88" s="448"/>
      <c r="V88" s="448"/>
      <c r="W88" s="448"/>
      <c r="X88" s="448"/>
      <c r="Y88" s="448"/>
    </row>
    <row r="89" spans="1:25" ht="12.75">
      <c r="A89" s="448"/>
      <c r="B89" s="448"/>
      <c r="C89" s="448"/>
      <c r="D89" s="448"/>
      <c r="E89" s="448"/>
      <c r="F89" s="448"/>
      <c r="G89" s="448"/>
      <c r="H89" s="448"/>
      <c r="I89" s="448"/>
      <c r="J89" s="448"/>
      <c r="K89" s="448"/>
      <c r="L89" s="448"/>
      <c r="M89" s="448"/>
      <c r="N89" s="448"/>
      <c r="O89" s="448"/>
      <c r="P89" s="448"/>
      <c r="Q89" s="448"/>
      <c r="R89" s="448"/>
      <c r="S89" s="448"/>
      <c r="T89" s="448"/>
      <c r="U89" s="448"/>
      <c r="V89" s="448"/>
      <c r="W89" s="448"/>
      <c r="X89" s="448"/>
      <c r="Y89" s="448"/>
    </row>
    <row r="90" spans="1:25" ht="12.75">
      <c r="A90" s="448"/>
      <c r="B90" s="448"/>
      <c r="C90" s="448"/>
      <c r="D90" s="448"/>
      <c r="E90" s="448"/>
      <c r="F90" s="448"/>
      <c r="G90" s="448"/>
      <c r="H90" s="448"/>
      <c r="I90" s="448"/>
      <c r="J90" s="448"/>
      <c r="K90" s="448"/>
      <c r="L90" s="448"/>
      <c r="M90" s="448"/>
      <c r="N90" s="448"/>
      <c r="O90" s="448"/>
      <c r="P90" s="448"/>
      <c r="Q90" s="448"/>
      <c r="R90" s="448"/>
      <c r="S90" s="448"/>
      <c r="T90" s="448"/>
      <c r="U90" s="448"/>
      <c r="V90" s="448"/>
      <c r="W90" s="448"/>
      <c r="X90" s="448"/>
      <c r="Y90" s="448"/>
    </row>
    <row r="91" spans="1:25" ht="12.75">
      <c r="A91" s="448"/>
      <c r="B91" s="448"/>
      <c r="C91" s="448"/>
      <c r="D91" s="448"/>
      <c r="E91" s="448"/>
      <c r="F91" s="448"/>
      <c r="G91" s="448"/>
      <c r="H91" s="448"/>
      <c r="I91" s="448"/>
      <c r="J91" s="448"/>
      <c r="K91" s="448"/>
      <c r="L91" s="448"/>
      <c r="M91" s="448"/>
      <c r="N91" s="448"/>
      <c r="O91" s="448"/>
      <c r="P91" s="448"/>
      <c r="Q91" s="448"/>
      <c r="R91" s="448"/>
      <c r="S91" s="448"/>
      <c r="T91" s="448"/>
      <c r="U91" s="448"/>
      <c r="V91" s="448"/>
      <c r="W91" s="448"/>
      <c r="X91" s="448"/>
      <c r="Y91" s="448"/>
    </row>
    <row r="92" spans="1:25" ht="12.75">
      <c r="A92" s="448"/>
      <c r="B92" s="448"/>
      <c r="C92" s="448"/>
      <c r="D92" s="448"/>
      <c r="E92" s="448"/>
      <c r="F92" s="448"/>
      <c r="G92" s="448"/>
      <c r="H92" s="448"/>
      <c r="I92" s="448"/>
      <c r="J92" s="448"/>
      <c r="K92" s="448"/>
      <c r="L92" s="448"/>
      <c r="M92" s="448"/>
      <c r="N92" s="448"/>
      <c r="O92" s="448"/>
      <c r="P92" s="448"/>
      <c r="Q92" s="448"/>
      <c r="R92" s="448"/>
      <c r="S92" s="448"/>
      <c r="T92" s="448"/>
      <c r="U92" s="448"/>
      <c r="V92" s="448"/>
      <c r="W92" s="448"/>
      <c r="X92" s="448"/>
      <c r="Y92" s="448"/>
    </row>
    <row r="93" spans="1:25" ht="12.75">
      <c r="A93" s="448"/>
      <c r="B93" s="448"/>
      <c r="C93" s="448"/>
      <c r="D93" s="448"/>
      <c r="E93" s="448"/>
      <c r="F93" s="448"/>
      <c r="G93" s="448"/>
      <c r="H93" s="448"/>
      <c r="I93" s="448"/>
      <c r="J93" s="448"/>
      <c r="K93" s="448"/>
      <c r="L93" s="448"/>
      <c r="M93" s="448"/>
      <c r="N93" s="448"/>
      <c r="O93" s="448"/>
      <c r="P93" s="448"/>
      <c r="Q93" s="448"/>
      <c r="R93" s="448"/>
      <c r="S93" s="448"/>
      <c r="T93" s="448"/>
      <c r="U93" s="448"/>
      <c r="V93" s="448"/>
      <c r="W93" s="448"/>
      <c r="X93" s="448"/>
      <c r="Y93" s="448"/>
    </row>
    <row r="94" spans="1:25" ht="12.75">
      <c r="A94" s="448"/>
      <c r="B94" s="448"/>
      <c r="C94" s="448"/>
      <c r="D94" s="448"/>
      <c r="E94" s="448"/>
      <c r="F94" s="448"/>
      <c r="G94" s="448"/>
      <c r="H94" s="448"/>
      <c r="I94" s="448"/>
      <c r="J94" s="448"/>
      <c r="K94" s="448"/>
      <c r="L94" s="448"/>
      <c r="M94" s="448"/>
      <c r="N94" s="448"/>
      <c r="O94" s="448"/>
      <c r="P94" s="448"/>
      <c r="Q94" s="448"/>
      <c r="R94" s="448"/>
      <c r="S94" s="448"/>
      <c r="T94" s="448"/>
      <c r="U94" s="448"/>
      <c r="V94" s="448"/>
      <c r="W94" s="448"/>
      <c r="X94" s="448"/>
      <c r="Y94" s="448"/>
    </row>
    <row r="95" spans="1:25" ht="12.75">
      <c r="A95" s="448"/>
      <c r="B95" s="448"/>
      <c r="C95" s="448"/>
      <c r="D95" s="448"/>
      <c r="E95" s="448"/>
      <c r="F95" s="448"/>
      <c r="G95" s="448"/>
      <c r="H95" s="448"/>
      <c r="I95" s="448"/>
      <c r="J95" s="448"/>
      <c r="K95" s="448"/>
      <c r="L95" s="448"/>
      <c r="M95" s="448"/>
      <c r="N95" s="448"/>
      <c r="O95" s="448"/>
      <c r="P95" s="448"/>
      <c r="Q95" s="448"/>
      <c r="R95" s="448"/>
      <c r="S95" s="448"/>
      <c r="T95" s="448"/>
      <c r="U95" s="448"/>
      <c r="V95" s="448"/>
      <c r="W95" s="448"/>
      <c r="X95" s="448"/>
      <c r="Y95" s="448"/>
    </row>
    <row r="96" spans="1:25" ht="12.75">
      <c r="A96" s="448"/>
      <c r="B96" s="448"/>
      <c r="C96" s="448"/>
      <c r="D96" s="448"/>
      <c r="E96" s="448"/>
      <c r="F96" s="448"/>
      <c r="G96" s="448"/>
      <c r="H96" s="448"/>
      <c r="I96" s="448"/>
      <c r="J96" s="448"/>
      <c r="K96" s="448"/>
      <c r="L96" s="448"/>
      <c r="M96" s="448"/>
      <c r="N96" s="448"/>
      <c r="O96" s="448"/>
      <c r="P96" s="448"/>
      <c r="Q96" s="448"/>
      <c r="R96" s="448"/>
      <c r="S96" s="448"/>
      <c r="T96" s="448"/>
      <c r="U96" s="448"/>
      <c r="V96" s="448"/>
      <c r="W96" s="448"/>
      <c r="X96" s="448"/>
      <c r="Y96" s="448"/>
    </row>
    <row r="97" spans="1:25" ht="12.75">
      <c r="A97" s="448"/>
      <c r="B97" s="448"/>
      <c r="C97" s="448"/>
      <c r="D97" s="448"/>
      <c r="E97" s="448"/>
      <c r="F97" s="448"/>
      <c r="G97" s="448"/>
      <c r="H97" s="448"/>
      <c r="I97" s="448"/>
      <c r="J97" s="448"/>
      <c r="K97" s="448"/>
      <c r="L97" s="448"/>
      <c r="M97" s="448"/>
      <c r="N97" s="448"/>
      <c r="O97" s="448"/>
      <c r="P97" s="448"/>
      <c r="Q97" s="448"/>
      <c r="R97" s="448"/>
      <c r="S97" s="448"/>
      <c r="T97" s="448"/>
      <c r="U97" s="448"/>
      <c r="V97" s="448"/>
      <c r="W97" s="448"/>
      <c r="X97" s="448"/>
      <c r="Y97" s="448"/>
    </row>
    <row r="98" spans="1:25" ht="12.75">
      <c r="A98" s="448"/>
      <c r="B98" s="448"/>
      <c r="C98" s="448"/>
      <c r="D98" s="448"/>
      <c r="E98" s="448"/>
      <c r="F98" s="448"/>
      <c r="G98" s="448"/>
      <c r="H98" s="448"/>
      <c r="I98" s="448"/>
      <c r="J98" s="448"/>
      <c r="K98" s="448"/>
      <c r="L98" s="448"/>
      <c r="M98" s="448"/>
      <c r="N98" s="448"/>
      <c r="O98" s="448"/>
      <c r="P98" s="448"/>
      <c r="Q98" s="448"/>
      <c r="R98" s="448"/>
      <c r="S98" s="448"/>
      <c r="T98" s="448"/>
      <c r="U98" s="448"/>
      <c r="V98" s="448"/>
      <c r="W98" s="448"/>
      <c r="X98" s="448"/>
      <c r="Y98" s="448"/>
    </row>
    <row r="99" spans="1:25" ht="12.75">
      <c r="A99" s="448"/>
      <c r="B99" s="448"/>
      <c r="C99" s="448"/>
      <c r="D99" s="448"/>
      <c r="E99" s="448"/>
      <c r="F99" s="448"/>
      <c r="G99" s="448"/>
      <c r="H99" s="448"/>
      <c r="I99" s="448"/>
      <c r="J99" s="448"/>
      <c r="K99" s="448"/>
      <c r="L99" s="448"/>
      <c r="M99" s="448"/>
      <c r="N99" s="448"/>
      <c r="O99" s="448"/>
      <c r="P99" s="448"/>
      <c r="Q99" s="448"/>
      <c r="R99" s="448"/>
      <c r="S99" s="448"/>
      <c r="T99" s="448"/>
      <c r="U99" s="448"/>
      <c r="V99" s="448"/>
      <c r="W99" s="448"/>
      <c r="X99" s="448"/>
      <c r="Y99" s="448"/>
    </row>
    <row r="100" spans="1:25" ht="12.75">
      <c r="A100" s="448"/>
      <c r="B100" s="448"/>
      <c r="C100" s="448"/>
      <c r="D100" s="448"/>
      <c r="E100" s="448"/>
      <c r="F100" s="448"/>
      <c r="G100" s="448"/>
      <c r="H100" s="448"/>
      <c r="I100" s="448"/>
      <c r="J100" s="448"/>
      <c r="K100" s="448"/>
      <c r="L100" s="448"/>
      <c r="M100" s="448"/>
      <c r="N100" s="448"/>
      <c r="O100" s="448"/>
      <c r="P100" s="448"/>
      <c r="Q100" s="448"/>
      <c r="R100" s="448"/>
      <c r="S100" s="448"/>
      <c r="T100" s="448"/>
      <c r="U100" s="448"/>
      <c r="V100" s="448"/>
      <c r="W100" s="448"/>
      <c r="X100" s="448"/>
      <c r="Y100" s="448"/>
    </row>
    <row r="101" spans="1:25" ht="12.75">
      <c r="A101" s="448"/>
      <c r="B101" s="448"/>
      <c r="C101" s="448"/>
      <c r="D101" s="448"/>
      <c r="E101" s="448"/>
      <c r="F101" s="448"/>
      <c r="G101" s="448"/>
      <c r="H101" s="448"/>
      <c r="I101" s="448"/>
      <c r="J101" s="448"/>
      <c r="K101" s="448"/>
      <c r="L101" s="448"/>
      <c r="M101" s="448"/>
      <c r="N101" s="448"/>
      <c r="O101" s="448"/>
      <c r="P101" s="448"/>
      <c r="Q101" s="448"/>
      <c r="R101" s="448"/>
      <c r="S101" s="448"/>
      <c r="T101" s="448"/>
      <c r="U101" s="448"/>
      <c r="V101" s="448"/>
      <c r="W101" s="448"/>
      <c r="X101" s="448"/>
      <c r="Y101" s="448"/>
    </row>
    <row r="102" spans="1:25" ht="12.75">
      <c r="A102" s="448"/>
      <c r="B102" s="448"/>
      <c r="C102" s="448"/>
      <c r="D102" s="448"/>
      <c r="E102" s="448"/>
      <c r="F102" s="448"/>
      <c r="G102" s="448"/>
      <c r="H102" s="448"/>
      <c r="I102" s="448"/>
      <c r="J102" s="448"/>
      <c r="K102" s="448"/>
      <c r="L102" s="448"/>
      <c r="M102" s="448"/>
      <c r="N102" s="448"/>
      <c r="O102" s="448"/>
      <c r="P102" s="448"/>
      <c r="Q102" s="448"/>
      <c r="R102" s="448"/>
      <c r="S102" s="448"/>
      <c r="T102" s="448"/>
      <c r="U102" s="448"/>
      <c r="V102" s="448"/>
      <c r="W102" s="448"/>
      <c r="X102" s="448"/>
      <c r="Y102" s="448"/>
    </row>
    <row r="103" spans="1:25" ht="12.75">
      <c r="A103" s="448"/>
      <c r="B103" s="448"/>
      <c r="C103" s="448"/>
      <c r="D103" s="448"/>
      <c r="E103" s="448"/>
      <c r="F103" s="448"/>
      <c r="G103" s="448"/>
      <c r="H103" s="448"/>
      <c r="I103" s="448"/>
      <c r="J103" s="448"/>
      <c r="K103" s="448"/>
      <c r="L103" s="448"/>
      <c r="M103" s="448"/>
      <c r="N103" s="448"/>
      <c r="O103" s="448"/>
      <c r="P103" s="448"/>
      <c r="Q103" s="448"/>
      <c r="R103" s="448"/>
      <c r="S103" s="448"/>
      <c r="T103" s="448"/>
      <c r="U103" s="448"/>
      <c r="V103" s="448"/>
      <c r="W103" s="448"/>
      <c r="X103" s="448"/>
      <c r="Y103" s="448"/>
    </row>
    <row r="104" spans="1:25" ht="12.75">
      <c r="A104" s="448"/>
      <c r="B104" s="448"/>
      <c r="C104" s="448"/>
      <c r="D104" s="448"/>
      <c r="E104" s="448"/>
      <c r="F104" s="448"/>
      <c r="G104" s="448"/>
      <c r="H104" s="448"/>
      <c r="I104" s="448"/>
      <c r="J104" s="448"/>
      <c r="K104" s="448"/>
      <c r="L104" s="448"/>
      <c r="M104" s="448"/>
      <c r="N104" s="448"/>
      <c r="O104" s="448"/>
      <c r="P104" s="448"/>
      <c r="Q104" s="448"/>
      <c r="R104" s="448"/>
      <c r="S104" s="448"/>
      <c r="T104" s="448"/>
      <c r="U104" s="448"/>
      <c r="V104" s="448"/>
      <c r="W104" s="448"/>
      <c r="X104" s="448"/>
      <c r="Y104" s="448"/>
    </row>
    <row r="105" spans="1:25" ht="12.75">
      <c r="A105" s="448"/>
      <c r="B105" s="448"/>
      <c r="C105" s="448"/>
      <c r="D105" s="448"/>
      <c r="E105" s="448"/>
      <c r="F105" s="448"/>
      <c r="G105" s="448"/>
      <c r="H105" s="448"/>
      <c r="I105" s="448"/>
      <c r="J105" s="448"/>
      <c r="K105" s="448"/>
      <c r="L105" s="448"/>
      <c r="M105" s="448"/>
      <c r="N105" s="448"/>
      <c r="O105" s="448"/>
      <c r="P105" s="448"/>
      <c r="Q105" s="448"/>
      <c r="R105" s="448"/>
      <c r="S105" s="448"/>
      <c r="T105" s="448"/>
      <c r="U105" s="448"/>
      <c r="V105" s="448"/>
      <c r="W105" s="448"/>
      <c r="X105" s="448"/>
      <c r="Y105" s="448"/>
    </row>
    <row r="106" spans="1:25" ht="12.75">
      <c r="A106" s="448"/>
      <c r="B106" s="448"/>
      <c r="C106" s="448"/>
      <c r="D106" s="448"/>
      <c r="E106" s="448"/>
      <c r="F106" s="448"/>
      <c r="G106" s="448"/>
      <c r="H106" s="448"/>
      <c r="I106" s="448"/>
      <c r="J106" s="448"/>
      <c r="K106" s="448"/>
      <c r="L106" s="448"/>
      <c r="M106" s="448"/>
      <c r="N106" s="448"/>
      <c r="O106" s="448"/>
      <c r="P106" s="448"/>
      <c r="Q106" s="448"/>
      <c r="R106" s="448"/>
      <c r="S106" s="448"/>
      <c r="T106" s="448"/>
      <c r="U106" s="448"/>
      <c r="V106" s="448"/>
      <c r="W106" s="448"/>
      <c r="X106" s="448"/>
      <c r="Y106" s="448"/>
    </row>
    <row r="107" spans="1:25" ht="12.75">
      <c r="A107" s="448"/>
      <c r="B107" s="448"/>
      <c r="C107" s="448"/>
      <c r="D107" s="448"/>
      <c r="E107" s="448"/>
      <c r="F107" s="448"/>
      <c r="G107" s="448"/>
      <c r="H107" s="448"/>
      <c r="I107" s="448"/>
      <c r="J107" s="448"/>
      <c r="K107" s="448"/>
      <c r="L107" s="448"/>
      <c r="M107" s="448"/>
      <c r="N107" s="448"/>
      <c r="O107" s="448"/>
      <c r="P107" s="448"/>
      <c r="Q107" s="448"/>
      <c r="R107" s="448"/>
      <c r="S107" s="448"/>
      <c r="T107" s="448"/>
      <c r="U107" s="448"/>
      <c r="V107" s="448"/>
      <c r="W107" s="448"/>
      <c r="X107" s="448"/>
      <c r="Y107" s="448"/>
    </row>
    <row r="108" spans="1:25" ht="12.75">
      <c r="A108" s="448"/>
      <c r="B108" s="448"/>
      <c r="C108" s="448"/>
      <c r="D108" s="448"/>
      <c r="E108" s="448"/>
      <c r="F108" s="448"/>
      <c r="G108" s="448"/>
      <c r="H108" s="448"/>
      <c r="I108" s="448"/>
      <c r="J108" s="448"/>
      <c r="K108" s="448"/>
      <c r="L108" s="448"/>
      <c r="M108" s="448"/>
      <c r="N108" s="448"/>
      <c r="O108" s="448"/>
      <c r="P108" s="448"/>
      <c r="Q108" s="448"/>
      <c r="R108" s="448"/>
      <c r="S108" s="448"/>
      <c r="T108" s="448"/>
      <c r="U108" s="448"/>
      <c r="V108" s="448"/>
      <c r="W108" s="448"/>
      <c r="X108" s="448"/>
      <c r="Y108" s="448"/>
    </row>
    <row r="109" spans="1:25" ht="12.75">
      <c r="A109" s="448"/>
      <c r="B109" s="448"/>
      <c r="C109" s="448"/>
      <c r="D109" s="448"/>
      <c r="E109" s="448"/>
      <c r="F109" s="448"/>
      <c r="G109" s="448"/>
      <c r="H109" s="448"/>
      <c r="I109" s="448"/>
      <c r="J109" s="448"/>
      <c r="K109" s="448"/>
      <c r="L109" s="448"/>
      <c r="M109" s="448"/>
      <c r="N109" s="448"/>
      <c r="O109" s="448"/>
      <c r="P109" s="448"/>
      <c r="Q109" s="448"/>
      <c r="R109" s="448"/>
      <c r="S109" s="448"/>
      <c r="T109" s="448"/>
      <c r="U109" s="448"/>
      <c r="V109" s="448"/>
      <c r="W109" s="448"/>
      <c r="X109" s="448"/>
      <c r="Y109" s="448"/>
    </row>
    <row r="110" spans="1:25" ht="12.75">
      <c r="A110" s="448"/>
      <c r="B110" s="448"/>
      <c r="C110" s="448"/>
      <c r="D110" s="448"/>
      <c r="E110" s="448"/>
      <c r="F110" s="448"/>
      <c r="G110" s="448"/>
      <c r="H110" s="448"/>
      <c r="I110" s="448"/>
      <c r="J110" s="448"/>
      <c r="K110" s="448"/>
      <c r="L110" s="448"/>
      <c r="M110" s="448"/>
      <c r="N110" s="448"/>
      <c r="O110" s="448"/>
      <c r="P110" s="448"/>
      <c r="Q110" s="448"/>
      <c r="R110" s="448"/>
      <c r="S110" s="448"/>
      <c r="T110" s="448"/>
      <c r="U110" s="448"/>
      <c r="V110" s="448"/>
      <c r="W110" s="448"/>
      <c r="X110" s="448"/>
      <c r="Y110" s="448"/>
    </row>
    <row r="111" spans="1:25" ht="12.75">
      <c r="A111" s="448"/>
      <c r="B111" s="448"/>
      <c r="C111" s="448"/>
      <c r="D111" s="448"/>
      <c r="E111" s="448"/>
      <c r="F111" s="448"/>
      <c r="G111" s="448"/>
      <c r="H111" s="448"/>
      <c r="I111" s="448"/>
      <c r="J111" s="448"/>
      <c r="K111" s="448"/>
      <c r="L111" s="448"/>
      <c r="M111" s="448"/>
      <c r="N111" s="448"/>
      <c r="O111" s="448"/>
      <c r="P111" s="448"/>
      <c r="Q111" s="448"/>
      <c r="R111" s="448"/>
      <c r="S111" s="448"/>
      <c r="T111" s="448"/>
      <c r="U111" s="448"/>
      <c r="V111" s="448"/>
      <c r="W111" s="448"/>
      <c r="X111" s="448"/>
      <c r="Y111" s="448"/>
    </row>
    <row r="112" spans="1:25" ht="12.75">
      <c r="A112" s="448"/>
      <c r="B112" s="448"/>
      <c r="C112" s="448"/>
      <c r="D112" s="448"/>
      <c r="E112" s="448"/>
      <c r="F112" s="448"/>
      <c r="G112" s="448"/>
      <c r="H112" s="448"/>
      <c r="I112" s="448"/>
      <c r="J112" s="448"/>
      <c r="K112" s="448"/>
      <c r="L112" s="448"/>
      <c r="M112" s="448"/>
      <c r="N112" s="448"/>
      <c r="O112" s="448"/>
      <c r="P112" s="448"/>
      <c r="Q112" s="448"/>
      <c r="R112" s="448"/>
      <c r="S112" s="448"/>
      <c r="T112" s="448"/>
      <c r="U112" s="448"/>
      <c r="V112" s="448"/>
      <c r="W112" s="448"/>
      <c r="X112" s="448"/>
      <c r="Y112" s="448"/>
    </row>
    <row r="113" spans="1:25" ht="12.75">
      <c r="A113" s="448"/>
      <c r="B113" s="448"/>
      <c r="C113" s="448"/>
      <c r="D113" s="448"/>
      <c r="E113" s="448"/>
      <c r="F113" s="448"/>
      <c r="G113" s="448"/>
      <c r="H113" s="448"/>
      <c r="I113" s="448"/>
      <c r="J113" s="448"/>
      <c r="K113" s="448"/>
      <c r="L113" s="448"/>
      <c r="M113" s="448"/>
      <c r="N113" s="448"/>
      <c r="O113" s="448"/>
      <c r="P113" s="448"/>
      <c r="Q113" s="448"/>
      <c r="R113" s="448"/>
      <c r="S113" s="448"/>
      <c r="T113" s="448"/>
      <c r="U113" s="448"/>
      <c r="V113" s="448"/>
      <c r="W113" s="448"/>
      <c r="X113" s="448"/>
      <c r="Y113" s="448"/>
    </row>
    <row r="114" spans="1:25" ht="12.75">
      <c r="A114" s="448"/>
      <c r="B114" s="448"/>
      <c r="C114" s="448"/>
      <c r="D114" s="448"/>
      <c r="E114" s="448"/>
      <c r="F114" s="448"/>
      <c r="G114" s="448"/>
      <c r="H114" s="448"/>
      <c r="I114" s="448"/>
      <c r="J114" s="448"/>
      <c r="K114" s="448"/>
      <c r="L114" s="448"/>
      <c r="M114" s="448"/>
      <c r="N114" s="448"/>
      <c r="O114" s="448"/>
      <c r="P114" s="448"/>
      <c r="Q114" s="448"/>
      <c r="R114" s="448"/>
      <c r="S114" s="448"/>
      <c r="T114" s="448"/>
      <c r="U114" s="448"/>
      <c r="V114" s="448"/>
      <c r="W114" s="448"/>
      <c r="X114" s="448"/>
      <c r="Y114" s="448"/>
    </row>
    <row r="115" spans="1:25" ht="12.75">
      <c r="A115" s="448"/>
      <c r="B115" s="448"/>
      <c r="C115" s="448"/>
      <c r="D115" s="448"/>
      <c r="E115" s="448"/>
      <c r="F115" s="448"/>
      <c r="G115" s="448"/>
      <c r="H115" s="448"/>
      <c r="I115" s="448"/>
      <c r="J115" s="448"/>
      <c r="K115" s="448"/>
      <c r="L115" s="448"/>
      <c r="M115" s="448"/>
      <c r="N115" s="448"/>
      <c r="O115" s="448"/>
      <c r="P115" s="448"/>
      <c r="Q115" s="448"/>
      <c r="R115" s="448"/>
      <c r="S115" s="448"/>
      <c r="T115" s="448"/>
      <c r="U115" s="448"/>
      <c r="V115" s="448"/>
      <c r="W115" s="448"/>
      <c r="X115" s="448"/>
      <c r="Y115" s="448"/>
    </row>
    <row r="116" spans="1:25" ht="12.75">
      <c r="A116" s="448"/>
      <c r="B116" s="448"/>
      <c r="C116" s="448"/>
      <c r="D116" s="448"/>
      <c r="E116" s="448"/>
      <c r="F116" s="448"/>
      <c r="G116" s="448"/>
      <c r="H116" s="448"/>
      <c r="I116" s="448"/>
      <c r="J116" s="448"/>
      <c r="K116" s="448"/>
      <c r="L116" s="448"/>
      <c r="M116" s="448"/>
      <c r="N116" s="448"/>
      <c r="O116" s="448"/>
      <c r="P116" s="448"/>
      <c r="Q116" s="448"/>
      <c r="R116" s="448"/>
      <c r="S116" s="448"/>
      <c r="T116" s="448"/>
      <c r="U116" s="448"/>
      <c r="V116" s="448"/>
      <c r="W116" s="448"/>
      <c r="X116" s="448"/>
      <c r="Y116" s="448"/>
    </row>
    <row r="117" spans="1:25" ht="12.75">
      <c r="A117" s="448"/>
      <c r="B117" s="448"/>
      <c r="C117" s="448"/>
      <c r="D117" s="448"/>
      <c r="E117" s="448"/>
      <c r="F117" s="448"/>
      <c r="G117" s="448"/>
      <c r="H117" s="448"/>
      <c r="I117" s="448"/>
      <c r="J117" s="448"/>
      <c r="K117" s="448"/>
      <c r="L117" s="448"/>
      <c r="M117" s="448"/>
      <c r="N117" s="448"/>
      <c r="O117" s="448"/>
      <c r="P117" s="448"/>
      <c r="Q117" s="448"/>
      <c r="R117" s="448"/>
      <c r="S117" s="448"/>
      <c r="T117" s="448"/>
      <c r="U117" s="448"/>
      <c r="V117" s="448"/>
      <c r="W117" s="448"/>
      <c r="X117" s="448"/>
      <c r="Y117" s="448"/>
    </row>
    <row r="118" spans="1:25" ht="12.75">
      <c r="A118" s="448"/>
      <c r="B118" s="448"/>
      <c r="C118" s="448"/>
      <c r="D118" s="448"/>
      <c r="E118" s="448"/>
      <c r="F118" s="448"/>
      <c r="G118" s="448"/>
      <c r="H118" s="448"/>
      <c r="I118" s="448"/>
      <c r="J118" s="448"/>
      <c r="K118" s="448"/>
      <c r="L118" s="448"/>
      <c r="M118" s="448"/>
      <c r="N118" s="448"/>
      <c r="O118" s="448"/>
      <c r="P118" s="448"/>
      <c r="Q118" s="448"/>
      <c r="R118" s="448"/>
      <c r="S118" s="448"/>
      <c r="T118" s="448"/>
      <c r="U118" s="448"/>
      <c r="V118" s="448"/>
      <c r="W118" s="448"/>
      <c r="X118" s="448"/>
      <c r="Y118" s="448"/>
    </row>
    <row r="119" spans="1:25" ht="12.75">
      <c r="A119" s="448"/>
      <c r="B119" s="448"/>
      <c r="C119" s="448"/>
      <c r="D119" s="448"/>
      <c r="E119" s="448"/>
      <c r="F119" s="448"/>
      <c r="G119" s="448"/>
      <c r="H119" s="448"/>
      <c r="I119" s="448"/>
      <c r="J119" s="448"/>
      <c r="K119" s="448"/>
      <c r="L119" s="448"/>
      <c r="M119" s="448"/>
      <c r="N119" s="448"/>
      <c r="O119" s="448"/>
      <c r="P119" s="448"/>
      <c r="Q119" s="448"/>
      <c r="R119" s="448"/>
      <c r="S119" s="448"/>
      <c r="T119" s="448"/>
      <c r="U119" s="448"/>
      <c r="V119" s="448"/>
      <c r="W119" s="448"/>
      <c r="X119" s="448"/>
      <c r="Y119" s="448"/>
    </row>
    <row r="120" spans="1:25" ht="12.75">
      <c r="A120" s="448"/>
      <c r="B120" s="448"/>
      <c r="C120" s="448"/>
      <c r="D120" s="448"/>
      <c r="E120" s="448"/>
      <c r="F120" s="448"/>
      <c r="G120" s="448"/>
      <c r="H120" s="448"/>
      <c r="I120" s="448"/>
      <c r="J120" s="448"/>
      <c r="K120" s="448"/>
      <c r="L120" s="448"/>
      <c r="M120" s="448"/>
      <c r="N120" s="448"/>
      <c r="O120" s="448"/>
      <c r="P120" s="448"/>
      <c r="Q120" s="448"/>
      <c r="R120" s="448"/>
      <c r="S120" s="448"/>
      <c r="T120" s="448"/>
      <c r="U120" s="448"/>
      <c r="V120" s="448"/>
      <c r="W120" s="448"/>
      <c r="X120" s="448"/>
      <c r="Y120" s="448"/>
    </row>
    <row r="121" spans="1:25" ht="12.75">
      <c r="A121" s="448"/>
      <c r="B121" s="448"/>
      <c r="C121" s="448"/>
      <c r="D121" s="448"/>
      <c r="E121" s="448"/>
      <c r="F121" s="448"/>
      <c r="G121" s="448"/>
      <c r="H121" s="448"/>
      <c r="I121" s="448"/>
      <c r="J121" s="448"/>
      <c r="K121" s="448"/>
      <c r="L121" s="448"/>
      <c r="M121" s="448"/>
      <c r="N121" s="448"/>
      <c r="O121" s="448"/>
      <c r="P121" s="448"/>
      <c r="Q121" s="448"/>
      <c r="R121" s="448"/>
      <c r="S121" s="448"/>
      <c r="T121" s="448"/>
      <c r="U121" s="448"/>
      <c r="V121" s="448"/>
      <c r="W121" s="448"/>
      <c r="X121" s="448"/>
      <c r="Y121" s="448"/>
    </row>
    <row r="122" spans="1:25" ht="12.75">
      <c r="A122" s="448"/>
      <c r="B122" s="448"/>
      <c r="C122" s="448"/>
      <c r="D122" s="448"/>
      <c r="E122" s="448"/>
      <c r="F122" s="448"/>
      <c r="G122" s="448"/>
      <c r="H122" s="448"/>
      <c r="I122" s="448"/>
      <c r="J122" s="448"/>
      <c r="K122" s="448"/>
      <c r="L122" s="448"/>
      <c r="M122" s="448"/>
      <c r="N122" s="448"/>
      <c r="O122" s="448"/>
      <c r="P122" s="448"/>
      <c r="Q122" s="448"/>
      <c r="R122" s="448"/>
      <c r="S122" s="448"/>
      <c r="T122" s="448"/>
      <c r="U122" s="448"/>
      <c r="V122" s="448"/>
      <c r="W122" s="448"/>
      <c r="X122" s="448"/>
      <c r="Y122" s="448"/>
    </row>
    <row r="123" spans="1:25" ht="12.75">
      <c r="A123" s="448"/>
      <c r="B123" s="448"/>
      <c r="C123" s="448"/>
      <c r="D123" s="448"/>
      <c r="E123" s="448"/>
      <c r="F123" s="448"/>
      <c r="G123" s="448"/>
      <c r="H123" s="448"/>
      <c r="I123" s="448"/>
      <c r="J123" s="448"/>
      <c r="K123" s="448"/>
      <c r="L123" s="448"/>
      <c r="M123" s="448"/>
      <c r="N123" s="448"/>
      <c r="O123" s="448"/>
      <c r="P123" s="448"/>
      <c r="Q123" s="448"/>
      <c r="R123" s="448"/>
      <c r="S123" s="448"/>
      <c r="T123" s="448"/>
      <c r="U123" s="448"/>
      <c r="V123" s="448"/>
      <c r="W123" s="448"/>
      <c r="X123" s="448"/>
      <c r="Y123" s="448"/>
    </row>
    <row r="124" spans="1:25" ht="12.75">
      <c r="A124" s="448"/>
      <c r="B124" s="448"/>
      <c r="C124" s="448"/>
      <c r="D124" s="448"/>
      <c r="E124" s="448"/>
      <c r="F124" s="448"/>
      <c r="G124" s="448"/>
      <c r="H124" s="448"/>
      <c r="I124" s="448"/>
      <c r="J124" s="448"/>
      <c r="K124" s="448"/>
      <c r="L124" s="448"/>
      <c r="M124" s="448"/>
      <c r="N124" s="448"/>
      <c r="O124" s="448"/>
      <c r="P124" s="448"/>
      <c r="Q124" s="448"/>
      <c r="R124" s="448"/>
      <c r="S124" s="448"/>
      <c r="T124" s="448"/>
      <c r="U124" s="448"/>
      <c r="V124" s="448"/>
      <c r="W124" s="448"/>
      <c r="X124" s="448"/>
      <c r="Y124" s="448"/>
    </row>
    <row r="125" spans="1:25" ht="12.75">
      <c r="A125" s="448"/>
      <c r="B125" s="448"/>
      <c r="C125" s="448"/>
      <c r="D125" s="448"/>
      <c r="E125" s="448"/>
      <c r="F125" s="448"/>
      <c r="G125" s="448"/>
      <c r="H125" s="448"/>
      <c r="I125" s="448"/>
      <c r="J125" s="448"/>
      <c r="K125" s="448"/>
      <c r="L125" s="448"/>
      <c r="M125" s="448"/>
      <c r="N125" s="448"/>
      <c r="O125" s="448"/>
      <c r="P125" s="448"/>
      <c r="Q125" s="448"/>
      <c r="R125" s="448"/>
      <c r="S125" s="448"/>
      <c r="T125" s="448"/>
      <c r="U125" s="448"/>
      <c r="V125" s="448"/>
      <c r="W125" s="448"/>
      <c r="X125" s="448"/>
      <c r="Y125" s="448"/>
    </row>
    <row r="126" spans="1:25" ht="12.75">
      <c r="A126" s="448"/>
      <c r="B126" s="448"/>
      <c r="C126" s="448"/>
      <c r="D126" s="448"/>
      <c r="E126" s="448"/>
      <c r="F126" s="448"/>
      <c r="G126" s="448"/>
      <c r="H126" s="448"/>
      <c r="I126" s="448"/>
      <c r="J126" s="448"/>
      <c r="K126" s="448"/>
      <c r="L126" s="448"/>
      <c r="M126" s="448"/>
      <c r="N126" s="448"/>
      <c r="O126" s="448"/>
      <c r="P126" s="448"/>
      <c r="Q126" s="448"/>
      <c r="R126" s="448"/>
      <c r="S126" s="448"/>
      <c r="T126" s="448"/>
      <c r="U126" s="448"/>
      <c r="V126" s="448"/>
      <c r="W126" s="448"/>
      <c r="X126" s="448"/>
      <c r="Y126" s="448"/>
    </row>
    <row r="127" spans="1:25" ht="12.75">
      <c r="A127" s="448"/>
      <c r="B127" s="448"/>
      <c r="C127" s="448"/>
      <c r="D127" s="448"/>
      <c r="E127" s="448"/>
      <c r="F127" s="448"/>
      <c r="G127" s="448"/>
      <c r="H127" s="448"/>
      <c r="I127" s="448"/>
      <c r="J127" s="448"/>
      <c r="K127" s="448"/>
      <c r="L127" s="448"/>
      <c r="M127" s="448"/>
      <c r="N127" s="448"/>
      <c r="O127" s="448"/>
      <c r="P127" s="448"/>
      <c r="Q127" s="448"/>
      <c r="R127" s="448"/>
      <c r="S127" s="448"/>
      <c r="T127" s="448"/>
      <c r="U127" s="448"/>
      <c r="V127" s="448"/>
      <c r="W127" s="448"/>
      <c r="X127" s="448"/>
      <c r="Y127" s="448"/>
    </row>
    <row r="128" spans="1:25" ht="12.75">
      <c r="A128" s="448"/>
      <c r="B128" s="448"/>
      <c r="C128" s="448"/>
      <c r="D128" s="448"/>
      <c r="E128" s="448"/>
      <c r="F128" s="448"/>
      <c r="G128" s="448"/>
      <c r="H128" s="448"/>
      <c r="I128" s="448"/>
      <c r="J128" s="448"/>
      <c r="K128" s="448"/>
      <c r="L128" s="448"/>
      <c r="M128" s="448"/>
      <c r="N128" s="448"/>
      <c r="O128" s="448"/>
      <c r="P128" s="448"/>
      <c r="Q128" s="448"/>
      <c r="R128" s="448"/>
      <c r="S128" s="448"/>
      <c r="T128" s="448"/>
      <c r="U128" s="448"/>
      <c r="V128" s="448"/>
      <c r="W128" s="448"/>
      <c r="X128" s="448"/>
      <c r="Y128" s="448"/>
    </row>
    <row r="129" spans="1:25" ht="12.75">
      <c r="A129" s="448"/>
      <c r="B129" s="448"/>
      <c r="C129" s="448"/>
      <c r="D129" s="448"/>
      <c r="E129" s="448"/>
      <c r="F129" s="448"/>
      <c r="G129" s="448"/>
      <c r="H129" s="448"/>
      <c r="I129" s="448"/>
      <c r="J129" s="448"/>
      <c r="K129" s="448"/>
      <c r="L129" s="448"/>
      <c r="M129" s="448"/>
      <c r="N129" s="448"/>
      <c r="O129" s="448"/>
      <c r="P129" s="448"/>
      <c r="Q129" s="448"/>
      <c r="R129" s="448"/>
      <c r="S129" s="448"/>
      <c r="T129" s="448"/>
      <c r="U129" s="448"/>
      <c r="V129" s="448"/>
      <c r="W129" s="448"/>
      <c r="X129" s="448"/>
      <c r="Y129" s="448"/>
    </row>
    <row r="130" spans="1:25" ht="12.75">
      <c r="A130" s="448"/>
      <c r="B130" s="448"/>
      <c r="C130" s="448"/>
      <c r="D130" s="448"/>
      <c r="E130" s="448"/>
      <c r="F130" s="448"/>
      <c r="G130" s="448"/>
      <c r="H130" s="448"/>
      <c r="I130" s="448"/>
      <c r="J130" s="448"/>
      <c r="K130" s="448"/>
      <c r="L130" s="448"/>
      <c r="M130" s="448"/>
      <c r="N130" s="448"/>
      <c r="O130" s="448"/>
      <c r="P130" s="448"/>
      <c r="Q130" s="448"/>
      <c r="R130" s="448"/>
      <c r="S130" s="448"/>
      <c r="T130" s="448"/>
      <c r="U130" s="448"/>
      <c r="V130" s="448"/>
      <c r="W130" s="448"/>
      <c r="X130" s="448"/>
      <c r="Y130" s="448"/>
    </row>
    <row r="131" spans="1:25" ht="12.75">
      <c r="A131" s="448"/>
      <c r="B131" s="448"/>
      <c r="C131" s="448"/>
      <c r="D131" s="448"/>
      <c r="E131" s="448"/>
      <c r="F131" s="448"/>
      <c r="G131" s="448"/>
      <c r="H131" s="448"/>
      <c r="I131" s="448"/>
      <c r="J131" s="448"/>
      <c r="K131" s="448"/>
      <c r="L131" s="448"/>
      <c r="M131" s="448"/>
      <c r="N131" s="448"/>
      <c r="O131" s="448"/>
      <c r="P131" s="448"/>
      <c r="Q131" s="448"/>
      <c r="R131" s="448"/>
      <c r="S131" s="448"/>
      <c r="T131" s="448"/>
      <c r="U131" s="448"/>
      <c r="V131" s="448"/>
      <c r="W131" s="448"/>
      <c r="X131" s="448"/>
      <c r="Y131" s="448"/>
    </row>
    <row r="132" spans="1:25" ht="12.75">
      <c r="A132" s="448"/>
      <c r="B132" s="448"/>
      <c r="C132" s="448"/>
      <c r="D132" s="448"/>
      <c r="E132" s="448"/>
      <c r="F132" s="448"/>
      <c r="G132" s="448"/>
      <c r="H132" s="448"/>
      <c r="I132" s="448"/>
      <c r="J132" s="448"/>
      <c r="K132" s="448"/>
      <c r="L132" s="448"/>
      <c r="M132" s="448"/>
      <c r="N132" s="448"/>
      <c r="O132" s="448"/>
      <c r="P132" s="448"/>
      <c r="Q132" s="448"/>
      <c r="R132" s="448"/>
      <c r="S132" s="448"/>
      <c r="T132" s="448"/>
      <c r="U132" s="448"/>
      <c r="V132" s="448"/>
      <c r="W132" s="448"/>
      <c r="X132" s="448"/>
      <c r="Y132" s="448"/>
    </row>
    <row r="133" spans="1:25" ht="12.75">
      <c r="A133" s="448"/>
      <c r="B133" s="448"/>
      <c r="C133" s="448"/>
      <c r="D133" s="448"/>
      <c r="E133" s="448"/>
      <c r="F133" s="448"/>
      <c r="G133" s="448"/>
      <c r="H133" s="448"/>
      <c r="I133" s="448"/>
      <c r="J133" s="448"/>
      <c r="K133" s="448"/>
      <c r="L133" s="448"/>
      <c r="M133" s="448"/>
      <c r="N133" s="448"/>
      <c r="O133" s="448"/>
      <c r="P133" s="448"/>
      <c r="Q133" s="448"/>
      <c r="R133" s="448"/>
      <c r="S133" s="448"/>
      <c r="T133" s="448"/>
      <c r="U133" s="448"/>
      <c r="V133" s="448"/>
      <c r="W133" s="448"/>
      <c r="X133" s="448"/>
      <c r="Y133" s="448"/>
    </row>
    <row r="134" spans="1:25" ht="12.75">
      <c r="A134" s="448"/>
      <c r="B134" s="448"/>
      <c r="C134" s="448"/>
      <c r="D134" s="448"/>
      <c r="E134" s="448"/>
      <c r="F134" s="448"/>
      <c r="G134" s="448"/>
      <c r="H134" s="448"/>
      <c r="I134" s="448"/>
      <c r="J134" s="448"/>
      <c r="K134" s="448"/>
      <c r="L134" s="448"/>
      <c r="M134" s="448"/>
      <c r="N134" s="448"/>
      <c r="O134" s="448"/>
      <c r="P134" s="448"/>
      <c r="Q134" s="448"/>
      <c r="R134" s="448"/>
      <c r="S134" s="448"/>
      <c r="T134" s="448"/>
      <c r="U134" s="448"/>
      <c r="V134" s="448"/>
      <c r="W134" s="448"/>
      <c r="X134" s="448"/>
      <c r="Y134" s="448"/>
    </row>
    <row r="135" spans="1:25" ht="12.75">
      <c r="A135" s="448"/>
      <c r="B135" s="448"/>
      <c r="C135" s="448"/>
      <c r="D135" s="448"/>
      <c r="E135" s="448"/>
      <c r="F135" s="448"/>
      <c r="G135" s="448"/>
      <c r="H135" s="448"/>
      <c r="I135" s="448"/>
      <c r="J135" s="448"/>
      <c r="K135" s="448"/>
      <c r="L135" s="448"/>
      <c r="M135" s="448"/>
      <c r="N135" s="448"/>
      <c r="O135" s="448"/>
      <c r="P135" s="448"/>
      <c r="Q135" s="448"/>
      <c r="R135" s="448"/>
      <c r="S135" s="448"/>
      <c r="T135" s="448"/>
      <c r="U135" s="448"/>
      <c r="V135" s="448"/>
      <c r="W135" s="448"/>
      <c r="X135" s="448"/>
      <c r="Y135" s="448"/>
    </row>
    <row r="136" spans="1:25" ht="12.75">
      <c r="A136" s="448"/>
      <c r="B136" s="448"/>
      <c r="C136" s="448"/>
      <c r="D136" s="448"/>
      <c r="E136" s="448"/>
      <c r="F136" s="448"/>
      <c r="G136" s="448"/>
      <c r="H136" s="448"/>
      <c r="I136" s="448"/>
      <c r="J136" s="448"/>
      <c r="K136" s="448"/>
      <c r="L136" s="448"/>
      <c r="M136" s="448"/>
      <c r="N136" s="448"/>
      <c r="O136" s="448"/>
      <c r="P136" s="448"/>
      <c r="Q136" s="448"/>
      <c r="R136" s="448"/>
      <c r="S136" s="448"/>
      <c r="T136" s="448"/>
      <c r="U136" s="448"/>
      <c r="V136" s="448"/>
      <c r="W136" s="448"/>
      <c r="X136" s="448"/>
      <c r="Y136" s="448"/>
    </row>
    <row r="137" spans="1:25" ht="12.75">
      <c r="A137" s="448"/>
      <c r="B137" s="448"/>
      <c r="C137" s="448"/>
      <c r="D137" s="448"/>
      <c r="E137" s="448"/>
      <c r="F137" s="448"/>
      <c r="G137" s="448"/>
      <c r="H137" s="448"/>
      <c r="I137" s="448"/>
      <c r="J137" s="448"/>
      <c r="K137" s="448"/>
      <c r="L137" s="448"/>
      <c r="M137" s="448"/>
      <c r="N137" s="448"/>
      <c r="O137" s="448"/>
      <c r="P137" s="448"/>
      <c r="Q137" s="448"/>
      <c r="R137" s="448"/>
      <c r="S137" s="448"/>
      <c r="T137" s="448"/>
      <c r="U137" s="448"/>
      <c r="V137" s="448"/>
      <c r="W137" s="448"/>
      <c r="X137" s="448"/>
      <c r="Y137" s="448"/>
    </row>
    <row r="138" spans="1:25" ht="12.75">
      <c r="A138" s="448"/>
      <c r="B138" s="448"/>
      <c r="C138" s="448"/>
      <c r="D138" s="448"/>
      <c r="E138" s="448"/>
      <c r="F138" s="448"/>
      <c r="G138" s="448"/>
      <c r="H138" s="448"/>
      <c r="I138" s="448"/>
      <c r="J138" s="448"/>
      <c r="K138" s="448"/>
      <c r="L138" s="448"/>
      <c r="M138" s="448"/>
      <c r="N138" s="448"/>
      <c r="O138" s="448"/>
      <c r="P138" s="448"/>
      <c r="Q138" s="448"/>
      <c r="R138" s="448"/>
      <c r="S138" s="448"/>
      <c r="T138" s="448"/>
      <c r="U138" s="448"/>
      <c r="V138" s="448"/>
      <c r="W138" s="448"/>
      <c r="X138" s="448"/>
      <c r="Y138" s="448"/>
    </row>
    <row r="139" spans="1:25" ht="12.75">
      <c r="A139" s="448"/>
      <c r="B139" s="448"/>
      <c r="C139" s="448"/>
      <c r="D139" s="448"/>
      <c r="E139" s="448"/>
      <c r="F139" s="448"/>
      <c r="G139" s="448"/>
      <c r="H139" s="448"/>
      <c r="I139" s="448"/>
      <c r="J139" s="448"/>
      <c r="K139" s="448"/>
      <c r="L139" s="448"/>
      <c r="M139" s="448"/>
      <c r="N139" s="448"/>
      <c r="O139" s="448"/>
      <c r="P139" s="448"/>
      <c r="Q139" s="448"/>
      <c r="R139" s="448"/>
      <c r="S139" s="448"/>
      <c r="T139" s="448"/>
      <c r="U139" s="448"/>
      <c r="V139" s="448"/>
      <c r="W139" s="448"/>
      <c r="X139" s="448"/>
      <c r="Y139" s="448"/>
    </row>
    <row r="140" spans="1:25" ht="12.75">
      <c r="A140" s="448"/>
      <c r="B140" s="448"/>
      <c r="C140" s="448"/>
      <c r="D140" s="448"/>
      <c r="E140" s="448"/>
      <c r="F140" s="448"/>
      <c r="G140" s="448"/>
      <c r="H140" s="448"/>
      <c r="I140" s="448"/>
      <c r="J140" s="448"/>
      <c r="K140" s="448"/>
      <c r="L140" s="448"/>
      <c r="M140" s="448"/>
      <c r="N140" s="448"/>
      <c r="O140" s="448"/>
      <c r="P140" s="448"/>
      <c r="Q140" s="448"/>
      <c r="R140" s="448"/>
      <c r="S140" s="448"/>
      <c r="T140" s="448"/>
      <c r="U140" s="448"/>
      <c r="V140" s="448"/>
      <c r="W140" s="448"/>
      <c r="X140" s="448"/>
      <c r="Y140" s="448"/>
    </row>
    <row r="141" spans="1:25" ht="12.75">
      <c r="A141" s="448"/>
      <c r="B141" s="448"/>
      <c r="C141" s="448"/>
      <c r="D141" s="448"/>
      <c r="E141" s="448"/>
      <c r="F141" s="448"/>
      <c r="G141" s="448"/>
      <c r="H141" s="448"/>
      <c r="I141" s="448"/>
      <c r="J141" s="448"/>
      <c r="K141" s="448"/>
      <c r="L141" s="448"/>
      <c r="M141" s="448"/>
      <c r="N141" s="448"/>
      <c r="O141" s="448"/>
      <c r="P141" s="448"/>
      <c r="Q141" s="448"/>
      <c r="R141" s="448"/>
      <c r="S141" s="448"/>
      <c r="T141" s="448"/>
      <c r="U141" s="448"/>
      <c r="V141" s="448"/>
      <c r="W141" s="448"/>
      <c r="X141" s="448"/>
      <c r="Y141" s="448"/>
    </row>
    <row r="142" spans="1:25" ht="12.75">
      <c r="A142" s="448"/>
      <c r="B142" s="448"/>
      <c r="C142" s="448"/>
      <c r="D142" s="448"/>
      <c r="E142" s="448"/>
      <c r="F142" s="448"/>
      <c r="G142" s="448"/>
      <c r="H142" s="448"/>
      <c r="I142" s="448"/>
      <c r="J142" s="448"/>
      <c r="K142" s="448"/>
      <c r="L142" s="448"/>
      <c r="M142" s="448"/>
      <c r="N142" s="448"/>
      <c r="O142" s="448"/>
      <c r="P142" s="448"/>
      <c r="Q142" s="448"/>
      <c r="R142" s="448"/>
      <c r="S142" s="448"/>
      <c r="T142" s="448"/>
      <c r="U142" s="448"/>
      <c r="V142" s="448"/>
      <c r="W142" s="448"/>
      <c r="X142" s="448"/>
      <c r="Y142" s="448"/>
    </row>
    <row r="143" spans="1:25" ht="12.75">
      <c r="A143" s="448"/>
      <c r="B143" s="448"/>
      <c r="C143" s="448"/>
      <c r="D143" s="448"/>
      <c r="E143" s="448"/>
      <c r="F143" s="448"/>
      <c r="G143" s="448"/>
      <c r="H143" s="448"/>
      <c r="I143" s="448"/>
      <c r="J143" s="448"/>
      <c r="K143" s="448"/>
      <c r="L143" s="448"/>
      <c r="M143" s="448"/>
      <c r="N143" s="448"/>
      <c r="O143" s="448"/>
      <c r="P143" s="448"/>
      <c r="Q143" s="448"/>
      <c r="R143" s="448"/>
      <c r="S143" s="448"/>
      <c r="T143" s="448"/>
      <c r="U143" s="448"/>
      <c r="V143" s="448"/>
      <c r="W143" s="448"/>
      <c r="X143" s="448"/>
      <c r="Y143" s="448"/>
    </row>
    <row r="144" spans="1:25" ht="12.75">
      <c r="A144" s="448"/>
      <c r="B144" s="448"/>
      <c r="C144" s="448"/>
      <c r="D144" s="448"/>
      <c r="E144" s="448"/>
      <c r="F144" s="448"/>
      <c r="G144" s="448"/>
      <c r="H144" s="448"/>
      <c r="I144" s="448"/>
      <c r="J144" s="448"/>
      <c r="K144" s="448"/>
      <c r="L144" s="448"/>
      <c r="M144" s="448"/>
      <c r="N144" s="448"/>
      <c r="O144" s="448"/>
      <c r="P144" s="448"/>
      <c r="Q144" s="448"/>
      <c r="R144" s="448"/>
      <c r="S144" s="448"/>
      <c r="T144" s="448"/>
      <c r="U144" s="448"/>
      <c r="V144" s="448"/>
      <c r="W144" s="448"/>
      <c r="X144" s="448"/>
      <c r="Y144" s="448"/>
    </row>
    <row r="145" spans="1:25" ht="12.75">
      <c r="A145" s="448"/>
      <c r="B145" s="448"/>
      <c r="C145" s="448"/>
      <c r="D145" s="448"/>
      <c r="E145" s="448"/>
      <c r="F145" s="448"/>
      <c r="G145" s="448"/>
      <c r="H145" s="448"/>
      <c r="I145" s="448"/>
      <c r="J145" s="448"/>
      <c r="K145" s="448"/>
      <c r="L145" s="448"/>
      <c r="M145" s="448"/>
      <c r="N145" s="448"/>
      <c r="O145" s="448"/>
      <c r="P145" s="448"/>
      <c r="Q145" s="448"/>
      <c r="R145" s="448"/>
      <c r="S145" s="448"/>
      <c r="T145" s="448"/>
      <c r="U145" s="448"/>
      <c r="V145" s="448"/>
      <c r="W145" s="448"/>
      <c r="X145" s="448"/>
      <c r="Y145" s="448"/>
    </row>
    <row r="146" spans="1:25" ht="12.75">
      <c r="A146" s="448"/>
      <c r="B146" s="448"/>
      <c r="C146" s="448"/>
      <c r="D146" s="448"/>
      <c r="E146" s="448"/>
      <c r="F146" s="448"/>
      <c r="G146" s="448"/>
      <c r="H146" s="448"/>
      <c r="I146" s="448"/>
      <c r="J146" s="448"/>
      <c r="K146" s="448"/>
      <c r="L146" s="448"/>
      <c r="M146" s="448"/>
      <c r="N146" s="448"/>
      <c r="O146" s="448"/>
      <c r="P146" s="448"/>
      <c r="Q146" s="448"/>
      <c r="R146" s="448"/>
      <c r="S146" s="448"/>
      <c r="T146" s="448"/>
      <c r="U146" s="448"/>
      <c r="V146" s="448"/>
      <c r="W146" s="448"/>
      <c r="X146" s="448"/>
      <c r="Y146" s="448"/>
    </row>
    <row r="147" spans="1:25" ht="12.75">
      <c r="A147" s="448"/>
      <c r="B147" s="448"/>
      <c r="C147" s="448"/>
      <c r="D147" s="448"/>
      <c r="E147" s="448"/>
      <c r="F147" s="448"/>
      <c r="G147" s="448"/>
      <c r="H147" s="448"/>
      <c r="I147" s="448"/>
      <c r="J147" s="448"/>
      <c r="K147" s="448"/>
      <c r="L147" s="448"/>
      <c r="M147" s="448"/>
      <c r="N147" s="448"/>
      <c r="O147" s="448"/>
      <c r="P147" s="448"/>
      <c r="Q147" s="448"/>
      <c r="R147" s="448"/>
      <c r="S147" s="448"/>
      <c r="T147" s="448"/>
      <c r="U147" s="448"/>
      <c r="V147" s="448"/>
      <c r="W147" s="448"/>
      <c r="X147" s="448"/>
      <c r="Y147" s="448"/>
    </row>
    <row r="148" spans="1:25" ht="12.75">
      <c r="A148" s="448"/>
      <c r="B148" s="448"/>
      <c r="C148" s="448"/>
      <c r="D148" s="448"/>
      <c r="E148" s="448"/>
      <c r="F148" s="448"/>
      <c r="G148" s="448"/>
      <c r="H148" s="448"/>
      <c r="I148" s="448"/>
      <c r="J148" s="448"/>
      <c r="K148" s="448"/>
      <c r="L148" s="448"/>
      <c r="M148" s="448"/>
      <c r="N148" s="448"/>
      <c r="O148" s="448"/>
      <c r="P148" s="448"/>
      <c r="Q148" s="448"/>
      <c r="R148" s="448"/>
      <c r="S148" s="448"/>
      <c r="T148" s="448"/>
      <c r="U148" s="448"/>
      <c r="V148" s="448"/>
      <c r="W148" s="448"/>
      <c r="X148" s="448"/>
      <c r="Y148" s="448"/>
    </row>
    <row r="149" spans="1:25" ht="12.75">
      <c r="A149" s="448"/>
      <c r="B149" s="448"/>
      <c r="C149" s="448"/>
      <c r="D149" s="448"/>
      <c r="E149" s="448"/>
      <c r="F149" s="448"/>
      <c r="G149" s="448"/>
      <c r="H149" s="448"/>
      <c r="I149" s="448"/>
      <c r="J149" s="448"/>
      <c r="K149" s="448"/>
      <c r="L149" s="448"/>
      <c r="M149" s="448"/>
      <c r="N149" s="448"/>
      <c r="O149" s="448"/>
      <c r="P149" s="448"/>
      <c r="Q149" s="448"/>
      <c r="R149" s="448"/>
      <c r="S149" s="448"/>
      <c r="T149" s="448"/>
      <c r="U149" s="448"/>
      <c r="V149" s="448"/>
      <c r="W149" s="448"/>
      <c r="X149" s="448"/>
      <c r="Y149" s="448"/>
    </row>
    <row r="150" spans="1:25" ht="12.75">
      <c r="A150" s="448"/>
      <c r="B150" s="448"/>
      <c r="C150" s="448"/>
      <c r="D150" s="448"/>
      <c r="E150" s="448"/>
      <c r="F150" s="448"/>
      <c r="G150" s="448"/>
      <c r="H150" s="448"/>
      <c r="I150" s="448"/>
      <c r="J150" s="448"/>
      <c r="K150" s="448"/>
      <c r="L150" s="448"/>
      <c r="M150" s="448"/>
      <c r="N150" s="448"/>
      <c r="O150" s="448"/>
      <c r="P150" s="448"/>
      <c r="Q150" s="448"/>
      <c r="R150" s="448"/>
      <c r="S150" s="448"/>
      <c r="T150" s="448"/>
      <c r="U150" s="448"/>
      <c r="V150" s="448"/>
      <c r="W150" s="448"/>
      <c r="X150" s="448"/>
      <c r="Y150" s="448"/>
    </row>
    <row r="151" spans="1:25" ht="12.75">
      <c r="A151" s="448"/>
      <c r="B151" s="448"/>
      <c r="C151" s="448"/>
      <c r="D151" s="448"/>
      <c r="E151" s="448"/>
      <c r="F151" s="448"/>
      <c r="G151" s="448"/>
      <c r="H151" s="448"/>
      <c r="I151" s="448"/>
      <c r="J151" s="448"/>
      <c r="K151" s="448"/>
      <c r="L151" s="448"/>
      <c r="M151" s="448"/>
      <c r="N151" s="448"/>
      <c r="O151" s="448"/>
      <c r="P151" s="448"/>
      <c r="Q151" s="448"/>
      <c r="R151" s="448"/>
      <c r="S151" s="448"/>
      <c r="T151" s="448"/>
      <c r="U151" s="448"/>
      <c r="V151" s="448"/>
      <c r="W151" s="448"/>
      <c r="X151" s="448"/>
      <c r="Y151" s="448"/>
    </row>
    <row r="152" spans="1:25" ht="12.75">
      <c r="A152" s="448"/>
      <c r="B152" s="448"/>
      <c r="C152" s="448"/>
      <c r="D152" s="448"/>
      <c r="E152" s="448"/>
      <c r="F152" s="448"/>
      <c r="G152" s="448"/>
      <c r="H152" s="448"/>
      <c r="I152" s="448"/>
      <c r="J152" s="448"/>
      <c r="K152" s="448"/>
      <c r="L152" s="448"/>
      <c r="M152" s="448"/>
      <c r="N152" s="448"/>
      <c r="O152" s="448"/>
      <c r="P152" s="448"/>
      <c r="Q152" s="448"/>
      <c r="R152" s="448"/>
      <c r="S152" s="448"/>
      <c r="T152" s="448"/>
      <c r="U152" s="448"/>
      <c r="V152" s="448"/>
      <c r="W152" s="448"/>
      <c r="X152" s="448"/>
      <c r="Y152" s="448"/>
    </row>
    <row r="153" spans="1:25" ht="12.75">
      <c r="A153" s="448"/>
      <c r="B153" s="448"/>
      <c r="C153" s="448"/>
      <c r="D153" s="448"/>
      <c r="E153" s="448"/>
      <c r="F153" s="448"/>
      <c r="G153" s="448"/>
      <c r="H153" s="448"/>
      <c r="I153" s="448"/>
      <c r="J153" s="448"/>
      <c r="K153" s="448"/>
      <c r="L153" s="448"/>
      <c r="M153" s="448"/>
      <c r="N153" s="448"/>
      <c r="O153" s="448"/>
      <c r="P153" s="448"/>
      <c r="Q153" s="448"/>
      <c r="R153" s="448"/>
      <c r="S153" s="448"/>
      <c r="T153" s="448"/>
      <c r="U153" s="448"/>
      <c r="V153" s="448"/>
      <c r="W153" s="448"/>
      <c r="X153" s="448"/>
      <c r="Y153" s="448"/>
    </row>
    <row r="154" spans="1:25" ht="12.75">
      <c r="A154" s="448"/>
      <c r="B154" s="448"/>
      <c r="C154" s="448"/>
      <c r="D154" s="448"/>
      <c r="E154" s="448"/>
      <c r="F154" s="448"/>
      <c r="G154" s="448"/>
      <c r="H154" s="448"/>
      <c r="I154" s="448"/>
      <c r="J154" s="448"/>
      <c r="K154" s="448"/>
      <c r="L154" s="448"/>
      <c r="M154" s="448"/>
      <c r="N154" s="448"/>
      <c r="O154" s="448"/>
      <c r="P154" s="448"/>
      <c r="Q154" s="448"/>
      <c r="R154" s="448"/>
      <c r="S154" s="448"/>
      <c r="T154" s="448"/>
      <c r="U154" s="448"/>
      <c r="V154" s="448"/>
      <c r="W154" s="448"/>
      <c r="X154" s="448"/>
      <c r="Y154" s="448"/>
    </row>
    <row r="155" spans="1:25" ht="12.75">
      <c r="A155" s="448"/>
      <c r="B155" s="448"/>
      <c r="C155" s="448"/>
      <c r="D155" s="448"/>
      <c r="E155" s="448"/>
      <c r="F155" s="448"/>
      <c r="G155" s="448"/>
      <c r="H155" s="448"/>
      <c r="I155" s="448"/>
      <c r="J155" s="448"/>
      <c r="K155" s="448"/>
      <c r="L155" s="448"/>
      <c r="M155" s="448"/>
      <c r="N155" s="448"/>
      <c r="O155" s="448"/>
      <c r="P155" s="448"/>
      <c r="Q155" s="448"/>
      <c r="R155" s="448"/>
      <c r="S155" s="448"/>
      <c r="T155" s="448"/>
      <c r="U155" s="448"/>
      <c r="V155" s="448"/>
      <c r="W155" s="448"/>
      <c r="X155" s="448"/>
      <c r="Y155" s="448"/>
    </row>
    <row r="156" spans="1:25" ht="12.75">
      <c r="A156" s="448"/>
      <c r="B156" s="448"/>
      <c r="C156" s="448"/>
      <c r="D156" s="448"/>
      <c r="E156" s="448"/>
      <c r="F156" s="448"/>
      <c r="G156" s="448"/>
      <c r="H156" s="448"/>
      <c r="I156" s="448"/>
      <c r="J156" s="448"/>
      <c r="K156" s="448"/>
      <c r="L156" s="448"/>
      <c r="M156" s="448"/>
      <c r="N156" s="448"/>
      <c r="O156" s="448"/>
      <c r="P156" s="448"/>
      <c r="Q156" s="448"/>
      <c r="R156" s="448"/>
      <c r="S156" s="448"/>
      <c r="T156" s="448"/>
      <c r="U156" s="448"/>
      <c r="V156" s="448"/>
      <c r="W156" s="448"/>
      <c r="X156" s="448"/>
      <c r="Y156" s="448"/>
    </row>
    <row r="157" spans="1:25" ht="12.75">
      <c r="A157" s="448"/>
      <c r="B157" s="448"/>
      <c r="C157" s="448"/>
      <c r="D157" s="448"/>
      <c r="E157" s="448"/>
      <c r="F157" s="448"/>
      <c r="G157" s="448"/>
      <c r="H157" s="448"/>
      <c r="I157" s="448"/>
      <c r="J157" s="448"/>
      <c r="K157" s="448"/>
      <c r="L157" s="448"/>
      <c r="M157" s="448"/>
      <c r="N157" s="448"/>
      <c r="O157" s="448"/>
      <c r="P157" s="448"/>
      <c r="Q157" s="448"/>
      <c r="R157" s="448"/>
      <c r="S157" s="448"/>
      <c r="T157" s="448"/>
      <c r="U157" s="448"/>
      <c r="V157" s="448"/>
      <c r="W157" s="448"/>
      <c r="X157" s="448"/>
      <c r="Y157" s="448"/>
    </row>
    <row r="158" spans="1:25" ht="12.75">
      <c r="A158" s="448"/>
      <c r="B158" s="448"/>
      <c r="C158" s="448"/>
      <c r="D158" s="448"/>
      <c r="E158" s="448"/>
      <c r="F158" s="448"/>
      <c r="G158" s="448"/>
      <c r="H158" s="448"/>
      <c r="I158" s="448"/>
      <c r="J158" s="448"/>
      <c r="K158" s="448"/>
      <c r="L158" s="448"/>
      <c r="M158" s="448"/>
      <c r="N158" s="448"/>
      <c r="O158" s="448"/>
      <c r="P158" s="448"/>
      <c r="Q158" s="448"/>
      <c r="R158" s="448"/>
      <c r="S158" s="448"/>
      <c r="T158" s="448"/>
      <c r="U158" s="448"/>
      <c r="V158" s="448"/>
      <c r="W158" s="448"/>
      <c r="X158" s="448"/>
      <c r="Y158" s="448"/>
    </row>
    <row r="159" spans="1:25" ht="12.75">
      <c r="A159" s="448"/>
      <c r="B159" s="448"/>
      <c r="C159" s="448"/>
      <c r="D159" s="448"/>
      <c r="E159" s="448"/>
      <c r="F159" s="448"/>
      <c r="G159" s="448"/>
      <c r="H159" s="448"/>
      <c r="I159" s="448"/>
      <c r="J159" s="448"/>
      <c r="K159" s="448"/>
      <c r="L159" s="448"/>
      <c r="M159" s="448"/>
      <c r="N159" s="448"/>
      <c r="O159" s="448"/>
      <c r="P159" s="448"/>
      <c r="Q159" s="448"/>
      <c r="R159" s="448"/>
      <c r="S159" s="448"/>
      <c r="T159" s="448"/>
      <c r="U159" s="448"/>
      <c r="V159" s="448"/>
      <c r="W159" s="448"/>
      <c r="X159" s="448"/>
      <c r="Y159" s="448"/>
    </row>
    <row r="160" spans="1:25" ht="12.75">
      <c r="A160" s="448"/>
      <c r="B160" s="448"/>
      <c r="C160" s="448"/>
      <c r="D160" s="448"/>
      <c r="E160" s="448"/>
      <c r="F160" s="448"/>
      <c r="G160" s="448"/>
      <c r="H160" s="448"/>
      <c r="I160" s="448"/>
      <c r="J160" s="448"/>
      <c r="K160" s="448"/>
      <c r="L160" s="448"/>
      <c r="M160" s="448"/>
      <c r="N160" s="448"/>
      <c r="O160" s="448"/>
      <c r="P160" s="448"/>
      <c r="Q160" s="448"/>
      <c r="R160" s="448"/>
      <c r="S160" s="448"/>
      <c r="T160" s="448"/>
      <c r="U160" s="448"/>
      <c r="V160" s="448"/>
      <c r="W160" s="448"/>
      <c r="X160" s="448"/>
      <c r="Y160" s="448"/>
    </row>
    <row r="161" spans="1:25" ht="12.75">
      <c r="A161" s="448"/>
      <c r="B161" s="448"/>
      <c r="C161" s="448"/>
      <c r="D161" s="448"/>
      <c r="E161" s="448"/>
      <c r="F161" s="448"/>
      <c r="G161" s="448"/>
      <c r="H161" s="448"/>
      <c r="I161" s="448"/>
      <c r="J161" s="448"/>
      <c r="K161" s="448"/>
      <c r="L161" s="448"/>
      <c r="M161" s="448"/>
      <c r="N161" s="448"/>
      <c r="O161" s="448"/>
      <c r="P161" s="448"/>
      <c r="Q161" s="448"/>
      <c r="R161" s="448"/>
      <c r="S161" s="448"/>
      <c r="T161" s="448"/>
      <c r="U161" s="448"/>
      <c r="V161" s="448"/>
      <c r="W161" s="448"/>
      <c r="X161" s="448"/>
      <c r="Y161" s="448"/>
    </row>
    <row r="162" spans="1:25" ht="12.75">
      <c r="A162" s="448"/>
      <c r="B162" s="448"/>
      <c r="C162" s="448"/>
      <c r="D162" s="448"/>
      <c r="E162" s="448"/>
      <c r="F162" s="448"/>
      <c r="G162" s="448"/>
      <c r="H162" s="448"/>
      <c r="I162" s="448"/>
      <c r="J162" s="448"/>
      <c r="K162" s="448"/>
      <c r="L162" s="448"/>
      <c r="M162" s="448"/>
      <c r="N162" s="448"/>
      <c r="O162" s="448"/>
      <c r="P162" s="448"/>
      <c r="Q162" s="448"/>
      <c r="R162" s="448"/>
      <c r="S162" s="448"/>
      <c r="T162" s="448"/>
      <c r="U162" s="448"/>
      <c r="V162" s="448"/>
      <c r="W162" s="448"/>
      <c r="X162" s="448"/>
      <c r="Y162" s="448"/>
    </row>
    <row r="163" spans="1:25" ht="12.75">
      <c r="A163" s="448"/>
      <c r="B163" s="448"/>
      <c r="C163" s="448"/>
      <c r="D163" s="448"/>
      <c r="E163" s="448"/>
      <c r="F163" s="448"/>
      <c r="G163" s="448"/>
      <c r="H163" s="448"/>
      <c r="I163" s="448"/>
      <c r="J163" s="448"/>
      <c r="K163" s="448"/>
      <c r="L163" s="448"/>
      <c r="M163" s="448"/>
      <c r="N163" s="448"/>
      <c r="O163" s="448"/>
      <c r="P163" s="448"/>
      <c r="Q163" s="448"/>
      <c r="R163" s="448"/>
      <c r="S163" s="448"/>
      <c r="T163" s="448"/>
      <c r="U163" s="448"/>
      <c r="V163" s="448"/>
      <c r="W163" s="448"/>
      <c r="X163" s="448"/>
      <c r="Y163" s="448"/>
    </row>
    <row r="164" spans="1:25" ht="12.75">
      <c r="A164" s="448"/>
      <c r="B164" s="448"/>
      <c r="C164" s="448"/>
      <c r="D164" s="448"/>
      <c r="E164" s="448"/>
      <c r="F164" s="448"/>
      <c r="G164" s="448"/>
      <c r="H164" s="448"/>
      <c r="I164" s="448"/>
      <c r="J164" s="448"/>
      <c r="K164" s="448"/>
      <c r="L164" s="448"/>
      <c r="M164" s="448"/>
      <c r="N164" s="448"/>
      <c r="O164" s="448"/>
      <c r="P164" s="448"/>
      <c r="Q164" s="448"/>
      <c r="R164" s="448"/>
      <c r="S164" s="448"/>
      <c r="T164" s="448"/>
      <c r="U164" s="448"/>
      <c r="V164" s="448"/>
      <c r="W164" s="448"/>
      <c r="X164" s="448"/>
      <c r="Y164" s="448"/>
    </row>
    <row r="165" spans="1:25" ht="12.75">
      <c r="A165" s="448"/>
      <c r="B165" s="448"/>
      <c r="C165" s="448"/>
      <c r="D165" s="448"/>
      <c r="E165" s="448"/>
      <c r="F165" s="448"/>
      <c r="G165" s="448"/>
      <c r="H165" s="448"/>
      <c r="I165" s="448"/>
      <c r="J165" s="448"/>
      <c r="K165" s="448"/>
      <c r="L165" s="448"/>
      <c r="M165" s="448"/>
      <c r="N165" s="448"/>
      <c r="O165" s="448"/>
      <c r="P165" s="448"/>
      <c r="Q165" s="448"/>
      <c r="R165" s="448"/>
      <c r="S165" s="448"/>
      <c r="T165" s="448"/>
      <c r="U165" s="448"/>
      <c r="V165" s="448"/>
      <c r="W165" s="448"/>
      <c r="X165" s="448"/>
      <c r="Y165" s="448"/>
    </row>
    <row r="166" spans="1:25" ht="12.75">
      <c r="A166" s="448"/>
      <c r="B166" s="448"/>
      <c r="C166" s="448"/>
      <c r="D166" s="448"/>
      <c r="E166" s="448"/>
      <c r="F166" s="448"/>
      <c r="G166" s="448"/>
      <c r="H166" s="448"/>
      <c r="I166" s="448"/>
      <c r="J166" s="448"/>
      <c r="K166" s="448"/>
      <c r="L166" s="448"/>
      <c r="M166" s="448"/>
      <c r="N166" s="448"/>
      <c r="O166" s="448"/>
      <c r="P166" s="448"/>
      <c r="Q166" s="448"/>
      <c r="R166" s="448"/>
      <c r="S166" s="448"/>
      <c r="T166" s="448"/>
      <c r="U166" s="448"/>
      <c r="V166" s="448"/>
      <c r="W166" s="448"/>
      <c r="X166" s="448"/>
      <c r="Y166" s="448"/>
    </row>
    <row r="167" spans="1:25" ht="12.75">
      <c r="A167" s="448"/>
      <c r="B167" s="448"/>
      <c r="C167" s="448"/>
      <c r="D167" s="448"/>
      <c r="E167" s="448"/>
      <c r="F167" s="448"/>
      <c r="G167" s="448"/>
      <c r="H167" s="448"/>
      <c r="I167" s="448"/>
      <c r="J167" s="448"/>
      <c r="K167" s="448"/>
      <c r="L167" s="448"/>
      <c r="M167" s="448"/>
      <c r="N167" s="448"/>
      <c r="O167" s="448"/>
      <c r="P167" s="448"/>
      <c r="Q167" s="448"/>
      <c r="R167" s="448"/>
      <c r="S167" s="448"/>
      <c r="T167" s="448"/>
      <c r="U167" s="448"/>
      <c r="V167" s="448"/>
      <c r="W167" s="448"/>
      <c r="X167" s="448"/>
      <c r="Y167" s="448"/>
    </row>
    <row r="168" spans="1:25" ht="12.75">
      <c r="A168" s="448"/>
      <c r="B168" s="448"/>
      <c r="C168" s="448"/>
      <c r="D168" s="448"/>
      <c r="E168" s="448"/>
      <c r="F168" s="448"/>
      <c r="G168" s="448"/>
      <c r="H168" s="448"/>
      <c r="I168" s="448"/>
      <c r="J168" s="448"/>
      <c r="K168" s="448"/>
      <c r="L168" s="448"/>
      <c r="M168" s="448"/>
      <c r="N168" s="448"/>
      <c r="O168" s="448"/>
      <c r="P168" s="448"/>
      <c r="Q168" s="448"/>
      <c r="R168" s="448"/>
      <c r="S168" s="448"/>
      <c r="T168" s="448"/>
      <c r="U168" s="448"/>
      <c r="V168" s="448"/>
      <c r="W168" s="448"/>
      <c r="X168" s="448"/>
      <c r="Y168" s="448"/>
    </row>
    <row r="169" spans="1:25" ht="12.75">
      <c r="A169" s="448"/>
      <c r="B169" s="448"/>
      <c r="C169" s="448"/>
      <c r="D169" s="448"/>
      <c r="E169" s="448"/>
      <c r="F169" s="448"/>
      <c r="G169" s="448"/>
      <c r="H169" s="448"/>
      <c r="I169" s="448"/>
      <c r="J169" s="448"/>
      <c r="K169" s="448"/>
      <c r="L169" s="448"/>
      <c r="M169" s="448"/>
      <c r="N169" s="448"/>
      <c r="O169" s="448"/>
      <c r="P169" s="448"/>
      <c r="Q169" s="448"/>
      <c r="R169" s="448"/>
      <c r="S169" s="448"/>
      <c r="T169" s="448"/>
      <c r="U169" s="448"/>
      <c r="V169" s="448"/>
      <c r="W169" s="448"/>
      <c r="X169" s="448"/>
      <c r="Y169" s="448"/>
    </row>
    <row r="170" spans="1:25" ht="12.75">
      <c r="A170" s="448"/>
      <c r="B170" s="448"/>
      <c r="C170" s="448"/>
      <c r="D170" s="448"/>
      <c r="E170" s="448"/>
      <c r="F170" s="448"/>
      <c r="G170" s="448"/>
      <c r="H170" s="448"/>
      <c r="I170" s="448"/>
      <c r="J170" s="448"/>
      <c r="K170" s="448"/>
      <c r="L170" s="448"/>
      <c r="M170" s="448"/>
      <c r="N170" s="448"/>
      <c r="O170" s="448"/>
      <c r="P170" s="448"/>
      <c r="Q170" s="448"/>
      <c r="R170" s="448"/>
      <c r="S170" s="448"/>
      <c r="T170" s="448"/>
      <c r="U170" s="448"/>
      <c r="V170" s="448"/>
      <c r="W170" s="448"/>
      <c r="X170" s="448"/>
      <c r="Y170" s="448"/>
    </row>
    <row r="171" spans="1:25" ht="12.75">
      <c r="A171" s="448"/>
      <c r="B171" s="448"/>
      <c r="C171" s="448"/>
      <c r="D171" s="448"/>
      <c r="E171" s="448"/>
      <c r="F171" s="448"/>
      <c r="G171" s="448"/>
      <c r="H171" s="448"/>
      <c r="I171" s="448"/>
      <c r="J171" s="448"/>
      <c r="K171" s="448"/>
      <c r="L171" s="448"/>
      <c r="M171" s="448"/>
      <c r="N171" s="448"/>
      <c r="O171" s="448"/>
      <c r="P171" s="448"/>
      <c r="Q171" s="448"/>
      <c r="R171" s="448"/>
      <c r="S171" s="448"/>
      <c r="T171" s="448"/>
      <c r="U171" s="448"/>
      <c r="V171" s="448"/>
      <c r="W171" s="448"/>
      <c r="X171" s="448"/>
      <c r="Y171" s="448"/>
    </row>
    <row r="172" spans="1:25" ht="12.75">
      <c r="A172" s="448"/>
      <c r="B172" s="448"/>
      <c r="C172" s="448"/>
      <c r="D172" s="448"/>
      <c r="E172" s="448"/>
      <c r="F172" s="448"/>
      <c r="G172" s="448"/>
      <c r="H172" s="448"/>
      <c r="I172" s="448"/>
      <c r="J172" s="448"/>
      <c r="K172" s="448"/>
      <c r="L172" s="448"/>
      <c r="M172" s="448"/>
      <c r="N172" s="448"/>
      <c r="O172" s="448"/>
      <c r="P172" s="448"/>
      <c r="Q172" s="448"/>
      <c r="R172" s="448"/>
      <c r="S172" s="448"/>
      <c r="T172" s="448"/>
      <c r="U172" s="448"/>
      <c r="V172" s="448"/>
      <c r="W172" s="448"/>
      <c r="X172" s="448"/>
      <c r="Y172" s="448"/>
    </row>
    <row r="173" spans="1:25" ht="12.75">
      <c r="A173" s="448"/>
      <c r="B173" s="448"/>
      <c r="C173" s="448"/>
      <c r="D173" s="448"/>
      <c r="E173" s="448"/>
      <c r="F173" s="448"/>
      <c r="G173" s="448"/>
      <c r="H173" s="448"/>
      <c r="I173" s="448"/>
      <c r="J173" s="448"/>
      <c r="K173" s="448"/>
      <c r="L173" s="448"/>
      <c r="M173" s="448"/>
      <c r="N173" s="448"/>
      <c r="O173" s="448"/>
      <c r="P173" s="448"/>
      <c r="Q173" s="448"/>
      <c r="R173" s="448"/>
      <c r="S173" s="448"/>
      <c r="T173" s="448"/>
      <c r="U173" s="448"/>
      <c r="V173" s="448"/>
      <c r="W173" s="448"/>
      <c r="X173" s="448"/>
      <c r="Y173" s="448"/>
    </row>
    <row r="174" spans="1:25" ht="12.75">
      <c r="A174" s="448"/>
      <c r="B174" s="448"/>
      <c r="C174" s="448"/>
      <c r="D174" s="448"/>
      <c r="E174" s="448"/>
      <c r="F174" s="448"/>
      <c r="G174" s="448"/>
      <c r="H174" s="448"/>
      <c r="I174" s="448"/>
      <c r="J174" s="448"/>
      <c r="K174" s="448"/>
      <c r="L174" s="448"/>
      <c r="M174" s="448"/>
      <c r="N174" s="448"/>
      <c r="O174" s="448"/>
      <c r="P174" s="448"/>
      <c r="Q174" s="448"/>
      <c r="R174" s="448"/>
      <c r="S174" s="448"/>
      <c r="T174" s="448"/>
      <c r="U174" s="448"/>
      <c r="V174" s="448"/>
      <c r="W174" s="448"/>
      <c r="X174" s="448"/>
      <c r="Y174" s="448"/>
    </row>
    <row r="175" spans="1:25" ht="12.75">
      <c r="A175" s="448"/>
      <c r="B175" s="448"/>
      <c r="C175" s="448"/>
      <c r="D175" s="448"/>
      <c r="E175" s="448"/>
      <c r="F175" s="448"/>
      <c r="G175" s="448"/>
      <c r="H175" s="448"/>
      <c r="I175" s="448"/>
      <c r="J175" s="448"/>
      <c r="K175" s="448"/>
      <c r="L175" s="448"/>
      <c r="M175" s="448"/>
      <c r="N175" s="448"/>
      <c r="O175" s="448"/>
      <c r="P175" s="448"/>
      <c r="Q175" s="448"/>
      <c r="R175" s="448"/>
      <c r="S175" s="448"/>
      <c r="T175" s="448"/>
      <c r="U175" s="448"/>
      <c r="V175" s="448"/>
      <c r="W175" s="448"/>
      <c r="X175" s="448"/>
      <c r="Y175" s="448"/>
    </row>
    <row r="176" spans="1:25" ht="12.75">
      <c r="A176" s="448"/>
      <c r="B176" s="448"/>
      <c r="C176" s="448"/>
      <c r="D176" s="448"/>
      <c r="E176" s="448"/>
      <c r="F176" s="448"/>
      <c r="G176" s="448"/>
      <c r="H176" s="448"/>
      <c r="I176" s="448"/>
      <c r="J176" s="448"/>
      <c r="K176" s="448"/>
      <c r="L176" s="448"/>
      <c r="M176" s="448"/>
      <c r="N176" s="448"/>
      <c r="O176" s="448"/>
      <c r="P176" s="448"/>
      <c r="Q176" s="448"/>
      <c r="R176" s="448"/>
      <c r="S176" s="448"/>
      <c r="T176" s="448"/>
      <c r="U176" s="448"/>
      <c r="V176" s="448"/>
      <c r="W176" s="448"/>
      <c r="X176" s="448"/>
      <c r="Y176" s="448"/>
    </row>
    <row r="177" spans="1:25" ht="12.75">
      <c r="A177" s="448"/>
      <c r="B177" s="448"/>
      <c r="C177" s="448"/>
      <c r="D177" s="448"/>
      <c r="E177" s="448"/>
      <c r="F177" s="448"/>
      <c r="G177" s="448"/>
      <c r="H177" s="448"/>
      <c r="I177" s="448"/>
      <c r="J177" s="448"/>
      <c r="K177" s="448"/>
      <c r="L177" s="448"/>
      <c r="M177" s="448"/>
      <c r="N177" s="448"/>
      <c r="O177" s="448"/>
      <c r="P177" s="448"/>
      <c r="Q177" s="448"/>
      <c r="R177" s="448"/>
      <c r="S177" s="448"/>
      <c r="T177" s="448"/>
      <c r="U177" s="448"/>
      <c r="V177" s="448"/>
      <c r="W177" s="448"/>
      <c r="X177" s="448"/>
      <c r="Y177" s="448"/>
    </row>
    <row r="178" spans="1:25" ht="12.75">
      <c r="A178" s="448"/>
      <c r="B178" s="448"/>
      <c r="C178" s="448"/>
      <c r="D178" s="448"/>
      <c r="E178" s="448"/>
      <c r="F178" s="448"/>
      <c r="G178" s="448"/>
      <c r="H178" s="448"/>
      <c r="I178" s="448"/>
      <c r="J178" s="448"/>
      <c r="K178" s="448"/>
      <c r="L178" s="448"/>
      <c r="M178" s="448"/>
      <c r="N178" s="448"/>
      <c r="O178" s="448"/>
      <c r="P178" s="448"/>
      <c r="Q178" s="448"/>
      <c r="R178" s="448"/>
      <c r="S178" s="448"/>
      <c r="T178" s="448"/>
      <c r="U178" s="448"/>
      <c r="V178" s="448"/>
      <c r="W178" s="448"/>
      <c r="X178" s="448"/>
      <c r="Y178" s="448"/>
    </row>
    <row r="179" spans="1:25" ht="12.75">
      <c r="A179" s="448"/>
      <c r="B179" s="448"/>
      <c r="C179" s="448"/>
      <c r="D179" s="448"/>
      <c r="E179" s="448"/>
      <c r="F179" s="448"/>
      <c r="G179" s="448"/>
      <c r="H179" s="448"/>
      <c r="I179" s="448"/>
      <c r="J179" s="448"/>
      <c r="K179" s="448"/>
      <c r="L179" s="448"/>
      <c r="M179" s="448"/>
      <c r="N179" s="448"/>
      <c r="O179" s="448"/>
      <c r="P179" s="448"/>
      <c r="Q179" s="448"/>
      <c r="R179" s="448"/>
      <c r="S179" s="448"/>
      <c r="T179" s="448"/>
      <c r="U179" s="448"/>
      <c r="V179" s="448"/>
      <c r="W179" s="448"/>
      <c r="X179" s="448"/>
      <c r="Y179" s="448"/>
    </row>
    <row r="180" spans="1:25" ht="12.75">
      <c r="A180" s="448"/>
      <c r="B180" s="448"/>
      <c r="C180" s="448"/>
      <c r="D180" s="448"/>
      <c r="E180" s="448"/>
      <c r="F180" s="448"/>
      <c r="G180" s="448"/>
      <c r="H180" s="448"/>
      <c r="I180" s="448"/>
      <c r="J180" s="448"/>
      <c r="K180" s="448"/>
      <c r="L180" s="448"/>
      <c r="M180" s="448"/>
      <c r="N180" s="448"/>
      <c r="O180" s="448"/>
      <c r="P180" s="448"/>
      <c r="Q180" s="448"/>
      <c r="R180" s="448"/>
      <c r="S180" s="448"/>
      <c r="T180" s="448"/>
      <c r="U180" s="448"/>
      <c r="V180" s="448"/>
      <c r="W180" s="448"/>
      <c r="X180" s="448"/>
      <c r="Y180" s="448"/>
    </row>
    <row r="181" spans="1:25" ht="12.75">
      <c r="A181" s="448"/>
      <c r="B181" s="448"/>
      <c r="C181" s="448"/>
      <c r="D181" s="448"/>
      <c r="E181" s="448"/>
      <c r="F181" s="448"/>
      <c r="G181" s="448"/>
      <c r="H181" s="448"/>
      <c r="I181" s="448"/>
      <c r="J181" s="448"/>
      <c r="K181" s="448"/>
      <c r="L181" s="448"/>
      <c r="M181" s="448"/>
      <c r="N181" s="448"/>
      <c r="O181" s="448"/>
      <c r="P181" s="448"/>
      <c r="Q181" s="448"/>
      <c r="R181" s="448"/>
      <c r="S181" s="448"/>
      <c r="T181" s="448"/>
      <c r="U181" s="448"/>
      <c r="V181" s="448"/>
      <c r="W181" s="448"/>
      <c r="X181" s="448"/>
      <c r="Y181" s="448"/>
    </row>
    <row r="182" spans="1:25" ht="12.75">
      <c r="A182" s="448"/>
      <c r="B182" s="448"/>
      <c r="C182" s="448"/>
      <c r="D182" s="448"/>
      <c r="E182" s="448"/>
      <c r="F182" s="448"/>
      <c r="G182" s="448"/>
      <c r="H182" s="448"/>
      <c r="I182" s="448"/>
      <c r="J182" s="448"/>
      <c r="K182" s="448"/>
      <c r="L182" s="448"/>
      <c r="M182" s="448"/>
      <c r="N182" s="448"/>
      <c r="O182" s="448"/>
      <c r="P182" s="448"/>
      <c r="Q182" s="448"/>
      <c r="R182" s="448"/>
      <c r="S182" s="448"/>
      <c r="T182" s="448"/>
      <c r="U182" s="448"/>
      <c r="V182" s="448"/>
      <c r="W182" s="448"/>
      <c r="X182" s="448"/>
      <c r="Y182" s="448"/>
    </row>
    <row r="183" spans="1:25" ht="12.75">
      <c r="A183" s="448"/>
      <c r="B183" s="448"/>
      <c r="C183" s="448"/>
      <c r="D183" s="448"/>
      <c r="E183" s="448"/>
      <c r="F183" s="448"/>
      <c r="G183" s="448"/>
      <c r="H183" s="448"/>
      <c r="I183" s="448"/>
      <c r="J183" s="448"/>
      <c r="K183" s="448"/>
      <c r="L183" s="448"/>
      <c r="M183" s="448"/>
      <c r="N183" s="448"/>
      <c r="O183" s="448"/>
      <c r="P183" s="448"/>
      <c r="Q183" s="448"/>
      <c r="R183" s="448"/>
      <c r="S183" s="448"/>
      <c r="T183" s="448"/>
      <c r="U183" s="448"/>
      <c r="V183" s="448"/>
      <c r="W183" s="448"/>
      <c r="X183" s="448"/>
      <c r="Y183" s="448"/>
    </row>
    <row r="184" spans="1:25" ht="12.75">
      <c r="A184" s="448"/>
      <c r="B184" s="448"/>
      <c r="C184" s="448"/>
      <c r="D184" s="448"/>
      <c r="E184" s="448"/>
      <c r="F184" s="448"/>
      <c r="G184" s="448"/>
      <c r="H184" s="448"/>
      <c r="I184" s="448"/>
      <c r="J184" s="448"/>
      <c r="K184" s="448"/>
      <c r="L184" s="448"/>
      <c r="M184" s="448"/>
      <c r="N184" s="448"/>
      <c r="O184" s="448"/>
      <c r="P184" s="448"/>
      <c r="Q184" s="448"/>
      <c r="R184" s="448"/>
      <c r="S184" s="448"/>
      <c r="T184" s="448"/>
      <c r="U184" s="448"/>
      <c r="V184" s="448"/>
      <c r="W184" s="448"/>
      <c r="X184" s="448"/>
      <c r="Y184" s="448"/>
    </row>
    <row r="185" spans="1:25" ht="12.75">
      <c r="A185" s="448"/>
      <c r="B185" s="448"/>
      <c r="C185" s="448"/>
      <c r="D185" s="448"/>
      <c r="E185" s="448"/>
      <c r="F185" s="448"/>
      <c r="G185" s="448"/>
      <c r="H185" s="448"/>
      <c r="I185" s="448"/>
      <c r="J185" s="448"/>
      <c r="K185" s="448"/>
      <c r="L185" s="448"/>
      <c r="M185" s="448"/>
      <c r="N185" s="448"/>
      <c r="O185" s="448"/>
      <c r="P185" s="448"/>
      <c r="Q185" s="448"/>
      <c r="R185" s="448"/>
      <c r="S185" s="448"/>
      <c r="T185" s="448"/>
      <c r="U185" s="448"/>
      <c r="V185" s="448"/>
      <c r="W185" s="448"/>
      <c r="X185" s="448"/>
      <c r="Y185" s="448"/>
    </row>
    <row r="186" spans="1:25" ht="12.75">
      <c r="A186" s="448"/>
      <c r="B186" s="448"/>
      <c r="C186" s="448"/>
      <c r="D186" s="448"/>
      <c r="E186" s="448"/>
      <c r="F186" s="448"/>
      <c r="G186" s="448"/>
      <c r="H186" s="448"/>
      <c r="I186" s="448"/>
      <c r="J186" s="448"/>
      <c r="K186" s="448"/>
      <c r="L186" s="448"/>
      <c r="M186" s="448"/>
      <c r="N186" s="448"/>
      <c r="O186" s="448"/>
      <c r="P186" s="448"/>
      <c r="Q186" s="448"/>
      <c r="R186" s="448"/>
      <c r="S186" s="448"/>
      <c r="T186" s="448"/>
      <c r="U186" s="448"/>
      <c r="V186" s="448"/>
      <c r="W186" s="448"/>
      <c r="X186" s="448"/>
      <c r="Y186" s="448"/>
    </row>
    <row r="187" spans="1:25" ht="12.75">
      <c r="A187" s="448"/>
      <c r="B187" s="448"/>
      <c r="C187" s="448"/>
      <c r="D187" s="448"/>
      <c r="E187" s="448"/>
      <c r="F187" s="448"/>
      <c r="G187" s="448"/>
      <c r="H187" s="448"/>
      <c r="I187" s="448"/>
      <c r="J187" s="448"/>
      <c r="K187" s="448"/>
      <c r="L187" s="448"/>
      <c r="M187" s="448"/>
      <c r="N187" s="448"/>
      <c r="O187" s="448"/>
      <c r="P187" s="448"/>
      <c r="Q187" s="448"/>
      <c r="R187" s="448"/>
      <c r="S187" s="448"/>
      <c r="T187" s="448"/>
      <c r="U187" s="448"/>
      <c r="V187" s="448"/>
      <c r="W187" s="448"/>
      <c r="X187" s="448"/>
      <c r="Y187" s="448"/>
    </row>
    <row r="188" spans="1:25" ht="12.75">
      <c r="A188" s="448"/>
      <c r="B188" s="448"/>
      <c r="C188" s="448"/>
      <c r="D188" s="448"/>
      <c r="E188" s="448"/>
      <c r="F188" s="448"/>
      <c r="G188" s="448"/>
      <c r="H188" s="448"/>
      <c r="I188" s="448"/>
      <c r="J188" s="448"/>
      <c r="K188" s="448"/>
      <c r="L188" s="448"/>
      <c r="M188" s="448"/>
      <c r="N188" s="448"/>
      <c r="O188" s="448"/>
      <c r="P188" s="448"/>
      <c r="Q188" s="448"/>
      <c r="R188" s="448"/>
      <c r="S188" s="448"/>
      <c r="T188" s="448"/>
      <c r="U188" s="448"/>
      <c r="V188" s="448"/>
      <c r="W188" s="448"/>
      <c r="X188" s="448"/>
      <c r="Y188" s="448"/>
    </row>
    <row r="189" spans="1:25" ht="12.75">
      <c r="A189" s="448"/>
      <c r="B189" s="448"/>
      <c r="C189" s="448"/>
      <c r="D189" s="448"/>
      <c r="E189" s="448"/>
      <c r="F189" s="448"/>
      <c r="G189" s="448"/>
      <c r="H189" s="448"/>
      <c r="I189" s="448"/>
      <c r="J189" s="448"/>
      <c r="K189" s="448"/>
      <c r="L189" s="448"/>
      <c r="M189" s="448"/>
      <c r="N189" s="448"/>
      <c r="O189" s="448"/>
      <c r="P189" s="448"/>
      <c r="Q189" s="448"/>
      <c r="R189" s="448"/>
      <c r="S189" s="448"/>
      <c r="T189" s="448"/>
      <c r="U189" s="448"/>
      <c r="V189" s="448"/>
      <c r="W189" s="448"/>
      <c r="X189" s="448"/>
      <c r="Y189" s="448"/>
    </row>
    <row r="190" spans="1:25" ht="12.75">
      <c r="A190" s="448"/>
      <c r="B190" s="448"/>
      <c r="C190" s="448"/>
      <c r="D190" s="448"/>
      <c r="E190" s="448"/>
      <c r="F190" s="448"/>
      <c r="G190" s="448"/>
      <c r="H190" s="448"/>
      <c r="I190" s="448"/>
      <c r="J190" s="448"/>
      <c r="K190" s="448"/>
      <c r="L190" s="448"/>
      <c r="M190" s="448"/>
      <c r="N190" s="448"/>
      <c r="O190" s="448"/>
      <c r="P190" s="448"/>
      <c r="Q190" s="448"/>
      <c r="R190" s="448"/>
      <c r="S190" s="448"/>
      <c r="T190" s="448"/>
      <c r="U190" s="448"/>
      <c r="V190" s="448"/>
      <c r="W190" s="448"/>
      <c r="X190" s="448"/>
      <c r="Y190" s="448"/>
    </row>
    <row r="191" spans="1:25" ht="12.75">
      <c r="A191" s="448"/>
      <c r="B191" s="448"/>
      <c r="C191" s="448"/>
      <c r="D191" s="448"/>
      <c r="E191" s="448"/>
      <c r="F191" s="448"/>
      <c r="G191" s="448"/>
      <c r="H191" s="448"/>
      <c r="I191" s="448"/>
      <c r="J191" s="448"/>
      <c r="K191" s="448"/>
      <c r="L191" s="448"/>
      <c r="M191" s="448"/>
      <c r="N191" s="448"/>
      <c r="O191" s="448"/>
      <c r="P191" s="448"/>
      <c r="Q191" s="448"/>
      <c r="R191" s="448"/>
      <c r="S191" s="448"/>
      <c r="T191" s="448"/>
      <c r="U191" s="448"/>
      <c r="V191" s="448"/>
      <c r="W191" s="448"/>
      <c r="X191" s="448"/>
      <c r="Y191" s="448"/>
    </row>
    <row r="192" spans="1:25" ht="12.75">
      <c r="A192" s="448"/>
      <c r="B192" s="448"/>
      <c r="C192" s="448"/>
      <c r="D192" s="448"/>
      <c r="E192" s="448"/>
      <c r="F192" s="448"/>
      <c r="G192" s="448"/>
      <c r="H192" s="448"/>
      <c r="I192" s="448"/>
      <c r="J192" s="448"/>
      <c r="K192" s="448"/>
      <c r="L192" s="448"/>
      <c r="M192" s="448"/>
      <c r="N192" s="448"/>
      <c r="O192" s="448"/>
      <c r="P192" s="448"/>
      <c r="Q192" s="448"/>
      <c r="R192" s="448"/>
      <c r="S192" s="448"/>
      <c r="T192" s="448"/>
      <c r="U192" s="448"/>
      <c r="V192" s="448"/>
      <c r="W192" s="448"/>
      <c r="X192" s="448"/>
      <c r="Y192" s="448"/>
    </row>
    <row r="193" spans="1:25" ht="12.75">
      <c r="A193" s="448"/>
      <c r="B193" s="448"/>
      <c r="C193" s="448"/>
      <c r="D193" s="448"/>
      <c r="E193" s="448"/>
      <c r="F193" s="448"/>
      <c r="G193" s="448"/>
      <c r="H193" s="448"/>
      <c r="I193" s="448"/>
      <c r="J193" s="448"/>
      <c r="K193" s="448"/>
      <c r="L193" s="448"/>
      <c r="M193" s="448"/>
      <c r="N193" s="448"/>
      <c r="O193" s="448"/>
      <c r="P193" s="448"/>
      <c r="Q193" s="448"/>
      <c r="R193" s="448"/>
      <c r="S193" s="448"/>
      <c r="T193" s="448"/>
      <c r="U193" s="448"/>
      <c r="V193" s="448"/>
      <c r="W193" s="448"/>
      <c r="X193" s="448"/>
      <c r="Y193" s="448"/>
    </row>
    <row r="194" spans="1:25" ht="12.75">
      <c r="A194" s="448"/>
      <c r="B194" s="448"/>
      <c r="C194" s="448"/>
      <c r="D194" s="448"/>
      <c r="E194" s="448"/>
      <c r="F194" s="448"/>
      <c r="G194" s="448"/>
      <c r="H194" s="448"/>
      <c r="I194" s="448"/>
      <c r="J194" s="448"/>
      <c r="K194" s="448"/>
      <c r="L194" s="448"/>
      <c r="M194" s="448"/>
      <c r="N194" s="448"/>
      <c r="O194" s="448"/>
      <c r="P194" s="448"/>
      <c r="Q194" s="448"/>
      <c r="R194" s="448"/>
      <c r="S194" s="448"/>
      <c r="T194" s="448"/>
      <c r="U194" s="448"/>
      <c r="V194" s="448"/>
      <c r="W194" s="448"/>
      <c r="X194" s="448"/>
      <c r="Y194" s="448"/>
    </row>
    <row r="195" spans="1:25" ht="12.75">
      <c r="A195" s="448"/>
      <c r="B195" s="448"/>
      <c r="C195" s="448"/>
      <c r="D195" s="448"/>
      <c r="E195" s="448"/>
      <c r="F195" s="448"/>
      <c r="G195" s="448"/>
      <c r="H195" s="448"/>
      <c r="I195" s="448"/>
      <c r="J195" s="448"/>
      <c r="K195" s="448"/>
      <c r="L195" s="448"/>
      <c r="M195" s="448"/>
      <c r="N195" s="448"/>
      <c r="O195" s="448"/>
      <c r="P195" s="448"/>
      <c r="Q195" s="448"/>
      <c r="R195" s="448"/>
      <c r="S195" s="448"/>
      <c r="T195" s="448"/>
      <c r="U195" s="448"/>
      <c r="V195" s="448"/>
      <c r="W195" s="448"/>
      <c r="X195" s="448"/>
      <c r="Y195" s="448"/>
    </row>
    <row r="196" spans="1:25" ht="12.75">
      <c r="A196" s="448"/>
      <c r="B196" s="448"/>
      <c r="C196" s="448"/>
      <c r="D196" s="448"/>
      <c r="E196" s="448"/>
      <c r="F196" s="448"/>
      <c r="G196" s="448"/>
      <c r="H196" s="448"/>
      <c r="I196" s="448"/>
      <c r="J196" s="448"/>
      <c r="K196" s="448"/>
      <c r="L196" s="448"/>
      <c r="M196" s="448"/>
      <c r="N196" s="448"/>
      <c r="O196" s="448"/>
      <c r="P196" s="448"/>
      <c r="Q196" s="448"/>
      <c r="R196" s="448"/>
      <c r="S196" s="448"/>
      <c r="T196" s="448"/>
      <c r="U196" s="448"/>
      <c r="V196" s="448"/>
      <c r="W196" s="448"/>
      <c r="X196" s="448"/>
      <c r="Y196" s="448"/>
    </row>
    <row r="197" spans="1:25" ht="12.75">
      <c r="A197" s="448"/>
      <c r="B197" s="448"/>
      <c r="C197" s="448"/>
      <c r="D197" s="448"/>
      <c r="E197" s="448"/>
      <c r="F197" s="448"/>
      <c r="G197" s="448"/>
      <c r="H197" s="448"/>
      <c r="I197" s="448"/>
      <c r="J197" s="448"/>
      <c r="K197" s="448"/>
      <c r="L197" s="448"/>
      <c r="M197" s="448"/>
      <c r="N197" s="448"/>
      <c r="O197" s="448"/>
      <c r="P197" s="448"/>
      <c r="Q197" s="448"/>
      <c r="R197" s="448"/>
      <c r="S197" s="448"/>
      <c r="T197" s="448"/>
      <c r="U197" s="448"/>
      <c r="V197" s="448"/>
      <c r="W197" s="448"/>
      <c r="X197" s="448"/>
      <c r="Y197" s="448"/>
    </row>
    <row r="198" spans="1:25" ht="12.75">
      <c r="A198" s="448"/>
      <c r="B198" s="448"/>
      <c r="C198" s="448"/>
      <c r="D198" s="448"/>
      <c r="E198" s="448"/>
      <c r="F198" s="448"/>
      <c r="G198" s="448"/>
      <c r="H198" s="448"/>
      <c r="I198" s="448"/>
      <c r="J198" s="448"/>
      <c r="K198" s="448"/>
      <c r="L198" s="448"/>
      <c r="M198" s="448"/>
      <c r="N198" s="448"/>
      <c r="O198" s="448"/>
      <c r="P198" s="448"/>
      <c r="Q198" s="448"/>
      <c r="R198" s="448"/>
      <c r="S198" s="448"/>
      <c r="T198" s="448"/>
      <c r="U198" s="448"/>
      <c r="V198" s="448"/>
      <c r="W198" s="448"/>
      <c r="X198" s="448"/>
      <c r="Y198" s="448"/>
    </row>
    <row r="199" spans="1:25" ht="12.75">
      <c r="A199" s="448"/>
      <c r="B199" s="448"/>
      <c r="C199" s="448"/>
      <c r="D199" s="448"/>
      <c r="E199" s="448"/>
      <c r="F199" s="448"/>
      <c r="G199" s="448"/>
      <c r="H199" s="448"/>
      <c r="I199" s="448"/>
      <c r="J199" s="448"/>
      <c r="K199" s="448"/>
      <c r="L199" s="448"/>
      <c r="M199" s="448"/>
      <c r="N199" s="448"/>
      <c r="O199" s="448"/>
      <c r="P199" s="448"/>
      <c r="Q199" s="448"/>
      <c r="R199" s="448"/>
      <c r="S199" s="448"/>
      <c r="T199" s="448"/>
      <c r="U199" s="448"/>
      <c r="V199" s="448"/>
      <c r="W199" s="448"/>
      <c r="X199" s="448"/>
      <c r="Y199" s="448"/>
    </row>
    <row r="200" spans="1:25" ht="12.75">
      <c r="A200" s="448"/>
      <c r="B200" s="448"/>
      <c r="C200" s="448"/>
      <c r="D200" s="448"/>
      <c r="E200" s="448"/>
      <c r="F200" s="448"/>
      <c r="G200" s="448"/>
      <c r="H200" s="448"/>
      <c r="I200" s="448"/>
      <c r="J200" s="448"/>
      <c r="K200" s="448"/>
      <c r="L200" s="448"/>
      <c r="M200" s="448"/>
      <c r="N200" s="448"/>
      <c r="O200" s="448"/>
      <c r="P200" s="448"/>
      <c r="Q200" s="448"/>
      <c r="R200" s="448"/>
      <c r="S200" s="448"/>
      <c r="T200" s="448"/>
      <c r="U200" s="448"/>
      <c r="V200" s="448"/>
      <c r="W200" s="448"/>
      <c r="X200" s="448"/>
      <c r="Y200" s="448"/>
    </row>
    <row r="201" spans="1:25" ht="12.75">
      <c r="A201" s="448"/>
      <c r="B201" s="448"/>
      <c r="C201" s="448"/>
      <c r="D201" s="448"/>
      <c r="E201" s="448"/>
      <c r="F201" s="448"/>
      <c r="G201" s="448"/>
      <c r="H201" s="448"/>
      <c r="I201" s="448"/>
      <c r="J201" s="448"/>
      <c r="K201" s="448"/>
      <c r="L201" s="448"/>
      <c r="M201" s="448"/>
      <c r="N201" s="448"/>
      <c r="O201" s="448"/>
      <c r="P201" s="448"/>
      <c r="Q201" s="448"/>
      <c r="R201" s="448"/>
      <c r="S201" s="448"/>
      <c r="T201" s="448"/>
      <c r="U201" s="448"/>
      <c r="V201" s="448"/>
      <c r="W201" s="448"/>
      <c r="X201" s="448"/>
      <c r="Y201" s="448"/>
    </row>
    <row r="202" spans="1:25" ht="12.75">
      <c r="A202" s="448"/>
      <c r="B202" s="448"/>
      <c r="C202" s="448"/>
      <c r="D202" s="448"/>
      <c r="E202" s="448"/>
      <c r="F202" s="448"/>
      <c r="G202" s="448"/>
      <c r="H202" s="448"/>
      <c r="I202" s="448"/>
      <c r="J202" s="448"/>
      <c r="K202" s="448"/>
      <c r="L202" s="448"/>
      <c r="M202" s="448"/>
      <c r="N202" s="448"/>
      <c r="O202" s="448"/>
      <c r="P202" s="448"/>
      <c r="Q202" s="448"/>
      <c r="R202" s="448"/>
      <c r="S202" s="448"/>
      <c r="T202" s="448"/>
      <c r="U202" s="448"/>
      <c r="V202" s="448"/>
      <c r="W202" s="448"/>
      <c r="X202" s="448"/>
      <c r="Y202" s="448"/>
    </row>
    <row r="203" spans="1:25" ht="12.75">
      <c r="A203" s="448"/>
      <c r="B203" s="448"/>
      <c r="C203" s="448"/>
      <c r="D203" s="448"/>
      <c r="E203" s="448"/>
      <c r="F203" s="448"/>
      <c r="G203" s="448"/>
      <c r="H203" s="448"/>
      <c r="I203" s="448"/>
      <c r="J203" s="448"/>
      <c r="K203" s="448"/>
      <c r="L203" s="448"/>
      <c r="M203" s="448"/>
      <c r="N203" s="448"/>
      <c r="O203" s="448"/>
      <c r="P203" s="448"/>
      <c r="Q203" s="448"/>
      <c r="R203" s="448"/>
      <c r="S203" s="448"/>
      <c r="T203" s="448"/>
      <c r="U203" s="448"/>
      <c r="V203" s="448"/>
      <c r="W203" s="448"/>
      <c r="X203" s="448"/>
      <c r="Y203" s="448"/>
    </row>
    <row r="204" spans="1:25" ht="12.75">
      <c r="A204" s="448"/>
      <c r="B204" s="448"/>
      <c r="C204" s="448"/>
      <c r="D204" s="448"/>
      <c r="E204" s="448"/>
      <c r="F204" s="448"/>
      <c r="G204" s="448"/>
      <c r="H204" s="448"/>
      <c r="I204" s="448"/>
      <c r="J204" s="448"/>
      <c r="K204" s="448"/>
      <c r="L204" s="448"/>
      <c r="M204" s="448"/>
      <c r="N204" s="448"/>
      <c r="O204" s="448"/>
      <c r="P204" s="448"/>
      <c r="Q204" s="448"/>
      <c r="R204" s="448"/>
      <c r="S204" s="448"/>
      <c r="T204" s="448"/>
      <c r="U204" s="448"/>
      <c r="V204" s="448"/>
      <c r="W204" s="448"/>
      <c r="X204" s="448"/>
      <c r="Y204" s="448"/>
    </row>
    <row r="205" spans="1:25" ht="12.75">
      <c r="A205" s="448"/>
      <c r="B205" s="448"/>
      <c r="C205" s="448"/>
      <c r="D205" s="448"/>
      <c r="E205" s="448"/>
      <c r="F205" s="448"/>
      <c r="G205" s="448"/>
      <c r="H205" s="448"/>
      <c r="I205" s="448"/>
      <c r="J205" s="448"/>
      <c r="K205" s="448"/>
      <c r="L205" s="448"/>
      <c r="M205" s="448"/>
      <c r="N205" s="448"/>
      <c r="O205" s="448"/>
      <c r="P205" s="448"/>
      <c r="Q205" s="448"/>
      <c r="R205" s="448"/>
      <c r="S205" s="448"/>
      <c r="T205" s="448"/>
      <c r="U205" s="448"/>
      <c r="V205" s="448"/>
      <c r="W205" s="448"/>
      <c r="X205" s="448"/>
      <c r="Y205" s="448"/>
    </row>
    <row r="206" spans="1:25" ht="12.75">
      <c r="A206" s="448"/>
      <c r="B206" s="448"/>
      <c r="C206" s="448"/>
      <c r="D206" s="448"/>
      <c r="E206" s="448"/>
      <c r="F206" s="448"/>
      <c r="G206" s="448"/>
      <c r="H206" s="448"/>
      <c r="I206" s="448"/>
      <c r="J206" s="448"/>
      <c r="K206" s="448"/>
      <c r="L206" s="448"/>
      <c r="M206" s="448"/>
      <c r="N206" s="448"/>
      <c r="O206" s="448"/>
      <c r="P206" s="448"/>
      <c r="Q206" s="448"/>
      <c r="R206" s="448"/>
      <c r="S206" s="448"/>
      <c r="T206" s="448"/>
      <c r="U206" s="448"/>
      <c r="V206" s="448"/>
      <c r="W206" s="448"/>
      <c r="X206" s="448"/>
      <c r="Y206" s="448"/>
    </row>
    <row r="207" spans="1:25" ht="12.75">
      <c r="A207" s="448"/>
      <c r="B207" s="448"/>
      <c r="C207" s="448"/>
      <c r="D207" s="448"/>
      <c r="E207" s="448"/>
      <c r="F207" s="448"/>
      <c r="G207" s="448"/>
      <c r="H207" s="448"/>
      <c r="I207" s="448"/>
      <c r="J207" s="448"/>
      <c r="K207" s="448"/>
      <c r="L207" s="448"/>
      <c r="M207" s="448"/>
      <c r="N207" s="448"/>
      <c r="O207" s="448"/>
      <c r="P207" s="448"/>
      <c r="Q207" s="448"/>
      <c r="R207" s="448"/>
      <c r="S207" s="448"/>
      <c r="T207" s="448"/>
      <c r="U207" s="448"/>
      <c r="V207" s="448"/>
      <c r="W207" s="448"/>
      <c r="X207" s="448"/>
      <c r="Y207" s="448"/>
    </row>
    <row r="208" spans="1:25" ht="12.75">
      <c r="A208" s="448"/>
      <c r="B208" s="448"/>
      <c r="C208" s="448"/>
      <c r="D208" s="448"/>
      <c r="E208" s="448"/>
      <c r="F208" s="448"/>
      <c r="G208" s="448"/>
      <c r="H208" s="448"/>
      <c r="I208" s="448"/>
      <c r="J208" s="448"/>
      <c r="K208" s="448"/>
      <c r="L208" s="448"/>
      <c r="M208" s="448"/>
      <c r="N208" s="448"/>
      <c r="O208" s="448"/>
      <c r="P208" s="448"/>
      <c r="Q208" s="448"/>
      <c r="R208" s="448"/>
      <c r="S208" s="448"/>
      <c r="T208" s="448"/>
      <c r="U208" s="448"/>
      <c r="V208" s="448"/>
      <c r="W208" s="448"/>
      <c r="X208" s="448"/>
      <c r="Y208" s="448"/>
    </row>
    <row r="209" spans="1:25" ht="12.75">
      <c r="A209" s="448"/>
      <c r="B209" s="448"/>
      <c r="C209" s="448"/>
      <c r="D209" s="448"/>
      <c r="E209" s="448"/>
      <c r="F209" s="448"/>
      <c r="G209" s="448"/>
      <c r="H209" s="448"/>
      <c r="I209" s="448"/>
      <c r="J209" s="448"/>
      <c r="K209" s="448"/>
      <c r="L209" s="448"/>
      <c r="M209" s="448"/>
      <c r="N209" s="448"/>
      <c r="O209" s="448"/>
      <c r="P209" s="448"/>
      <c r="Q209" s="448"/>
      <c r="R209" s="448"/>
      <c r="S209" s="448"/>
      <c r="T209" s="448"/>
      <c r="U209" s="448"/>
      <c r="V209" s="448"/>
      <c r="W209" s="448"/>
      <c r="X209" s="448"/>
      <c r="Y209" s="448"/>
    </row>
    <row r="210" spans="1:25" ht="12.75">
      <c r="A210" s="448"/>
      <c r="B210" s="448"/>
      <c r="C210" s="448"/>
      <c r="D210" s="448"/>
      <c r="E210" s="448"/>
      <c r="F210" s="448"/>
      <c r="G210" s="448"/>
      <c r="H210" s="448"/>
      <c r="I210" s="448"/>
      <c r="J210" s="448"/>
      <c r="K210" s="448"/>
      <c r="L210" s="448"/>
      <c r="M210" s="448"/>
      <c r="N210" s="448"/>
      <c r="O210" s="448"/>
      <c r="P210" s="448"/>
      <c r="Q210" s="448"/>
      <c r="R210" s="448"/>
      <c r="S210" s="448"/>
      <c r="T210" s="448"/>
      <c r="U210" s="448"/>
      <c r="V210" s="448"/>
      <c r="W210" s="448"/>
      <c r="X210" s="448"/>
      <c r="Y210" s="448"/>
    </row>
  </sheetData>
  <sheetProtection/>
  <mergeCells count="1">
    <mergeCell ref="A1:Y210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CB1237"/>
  <sheetViews>
    <sheetView zoomScaleSheetLayoutView="64" workbookViewId="0" topLeftCell="B1">
      <selection activeCell="H27" sqref="H27"/>
    </sheetView>
  </sheetViews>
  <sheetFormatPr defaultColWidth="8.8515625" defaultRowHeight="12.75"/>
  <cols>
    <col min="1" max="1" width="8.8515625" style="2" customWidth="1"/>
    <col min="2" max="2" width="38.421875" style="7" customWidth="1"/>
    <col min="3" max="5" width="14.7109375" style="2" customWidth="1"/>
    <col min="6" max="14" width="14.7109375" style="3" customWidth="1"/>
    <col min="15" max="15" width="15.8515625" style="2" customWidth="1"/>
    <col min="16" max="16" width="4.57421875" style="2" customWidth="1"/>
    <col min="17" max="17" width="14.7109375" style="2" customWidth="1"/>
    <col min="18" max="18" width="14.421875" style="2" customWidth="1"/>
    <col min="19" max="16384" width="8.8515625" style="2" customWidth="1"/>
  </cols>
  <sheetData>
    <row r="1" ht="18">
      <c r="B1" s="1" t="s">
        <v>169</v>
      </c>
    </row>
    <row r="2" spans="2:6" ht="18">
      <c r="B2" s="21" t="s">
        <v>10</v>
      </c>
      <c r="C2" s="22"/>
      <c r="D2" s="22"/>
      <c r="E2" s="22"/>
      <c r="F2" s="22"/>
    </row>
    <row r="3" spans="2:18" ht="13.5" thickBot="1">
      <c r="B3" s="18" t="s">
        <v>16</v>
      </c>
      <c r="C3" s="18" t="s">
        <v>17</v>
      </c>
      <c r="D3" s="18" t="s">
        <v>18</v>
      </c>
      <c r="E3" s="18" t="s">
        <v>19</v>
      </c>
      <c r="F3" s="19" t="s">
        <v>20</v>
      </c>
      <c r="G3" s="19" t="s">
        <v>21</v>
      </c>
      <c r="H3" s="19" t="s">
        <v>22</v>
      </c>
      <c r="I3" s="19" t="s">
        <v>23</v>
      </c>
      <c r="J3" s="19" t="s">
        <v>15</v>
      </c>
      <c r="K3" s="19" t="s">
        <v>24</v>
      </c>
      <c r="L3" s="19" t="s">
        <v>25</v>
      </c>
      <c r="M3" s="19" t="s">
        <v>26</v>
      </c>
      <c r="N3" s="20" t="s">
        <v>27</v>
      </c>
      <c r="O3" s="20" t="s">
        <v>52</v>
      </c>
      <c r="Q3" s="20" t="s">
        <v>53</v>
      </c>
      <c r="R3" s="20" t="s">
        <v>57</v>
      </c>
    </row>
    <row r="4" spans="2:18" ht="18">
      <c r="B4" s="26"/>
      <c r="C4" s="4">
        <v>43831</v>
      </c>
      <c r="D4" s="4">
        <v>43862</v>
      </c>
      <c r="E4" s="4">
        <v>43891</v>
      </c>
      <c r="F4" s="4">
        <v>43922</v>
      </c>
      <c r="G4" s="4">
        <v>43952</v>
      </c>
      <c r="H4" s="4">
        <v>43983</v>
      </c>
      <c r="I4" s="4">
        <v>44013</v>
      </c>
      <c r="J4" s="4">
        <v>44044</v>
      </c>
      <c r="K4" s="4">
        <v>44075</v>
      </c>
      <c r="L4" s="4">
        <v>44105</v>
      </c>
      <c r="M4" s="4">
        <v>44136</v>
      </c>
      <c r="N4" s="4">
        <v>44166</v>
      </c>
      <c r="O4" s="16" t="s">
        <v>2</v>
      </c>
      <c r="Q4" s="119" t="s">
        <v>51</v>
      </c>
      <c r="R4" s="120"/>
    </row>
    <row r="5" spans="2:18" ht="18">
      <c r="B5" s="27" t="s">
        <v>0</v>
      </c>
      <c r="C5" s="9" t="s">
        <v>1</v>
      </c>
      <c r="D5" s="9" t="s">
        <v>1</v>
      </c>
      <c r="E5" s="10" t="s">
        <v>1</v>
      </c>
      <c r="F5" s="11" t="s">
        <v>1</v>
      </c>
      <c r="G5" s="12" t="s">
        <v>1</v>
      </c>
      <c r="H5" s="12" t="s">
        <v>1</v>
      </c>
      <c r="I5" s="12" t="s">
        <v>1</v>
      </c>
      <c r="J5" s="13" t="s">
        <v>1</v>
      </c>
      <c r="K5" s="13" t="s">
        <v>1</v>
      </c>
      <c r="L5" s="13" t="s">
        <v>1</v>
      </c>
      <c r="M5" s="13" t="s">
        <v>1</v>
      </c>
      <c r="N5" s="13" t="s">
        <v>1</v>
      </c>
      <c r="O5" s="17" t="s">
        <v>9</v>
      </c>
      <c r="Q5" s="121" t="s">
        <v>49</v>
      </c>
      <c r="R5" s="122" t="s">
        <v>50</v>
      </c>
    </row>
    <row r="6" spans="1:18" ht="18" customHeight="1">
      <c r="A6" s="2">
        <v>1</v>
      </c>
      <c r="B6" s="132" t="s">
        <v>58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28"/>
      <c r="Q6" s="123"/>
      <c r="R6" s="124"/>
    </row>
    <row r="7" spans="1:18" ht="15" customHeight="1">
      <c r="A7" s="2">
        <v>2</v>
      </c>
      <c r="B7" s="29" t="s">
        <v>5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30"/>
      <c r="Q7" s="123"/>
      <c r="R7" s="124"/>
    </row>
    <row r="8" spans="1:18" ht="15" customHeight="1">
      <c r="A8" s="2">
        <v>3</v>
      </c>
      <c r="B8" s="114" t="s">
        <v>11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30">
        <f>SUM(C8:N8)</f>
        <v>0</v>
      </c>
      <c r="Q8" s="123">
        <f>+O8</f>
        <v>0</v>
      </c>
      <c r="R8" s="124">
        <f>+O9</f>
        <v>0</v>
      </c>
    </row>
    <row r="9" spans="1:18" ht="15" customHeight="1">
      <c r="A9" s="2">
        <v>4</v>
      </c>
      <c r="B9" s="115" t="s">
        <v>12</v>
      </c>
      <c r="C9" s="56">
        <v>0</v>
      </c>
      <c r="D9" s="56">
        <v>0</v>
      </c>
      <c r="E9" s="56">
        <v>0</v>
      </c>
      <c r="F9" s="56">
        <v>0</v>
      </c>
      <c r="G9" s="56">
        <v>0</v>
      </c>
      <c r="H9" s="56">
        <v>0</v>
      </c>
      <c r="I9" s="56">
        <v>0</v>
      </c>
      <c r="J9" s="56">
        <v>0</v>
      </c>
      <c r="K9" s="56">
        <v>0</v>
      </c>
      <c r="L9" s="56">
        <v>0</v>
      </c>
      <c r="M9" s="56">
        <v>0</v>
      </c>
      <c r="N9" s="56">
        <v>0</v>
      </c>
      <c r="O9" s="30">
        <f>SUM(C9:N9)</f>
        <v>0</v>
      </c>
      <c r="Q9" s="123"/>
      <c r="R9" s="124"/>
    </row>
    <row r="10" spans="1:18" ht="15" customHeight="1">
      <c r="A10" s="2">
        <v>5</v>
      </c>
      <c r="B10" s="115" t="s">
        <v>13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30">
        <f>SUM(C10:N10)</f>
        <v>0</v>
      </c>
      <c r="Q10" s="123"/>
      <c r="R10" s="124"/>
    </row>
    <row r="11" spans="1:18" ht="15" customHeight="1" thickBot="1">
      <c r="A11" s="2">
        <v>6</v>
      </c>
      <c r="B11" s="116" t="s">
        <v>14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34">
        <f>SUM(C11:N11)</f>
        <v>0</v>
      </c>
      <c r="Q11" s="125"/>
      <c r="R11" s="126"/>
    </row>
    <row r="12" spans="1:18" ht="19.5" customHeight="1" thickBot="1">
      <c r="A12" s="2">
        <v>7</v>
      </c>
      <c r="B12" s="53" t="s">
        <v>4</v>
      </c>
      <c r="C12" s="54">
        <f aca="true" t="shared" si="0" ref="C12:N12">SUM(C8:C11)</f>
        <v>0</v>
      </c>
      <c r="D12" s="54">
        <f t="shared" si="0"/>
        <v>0</v>
      </c>
      <c r="E12" s="54">
        <f t="shared" si="0"/>
        <v>0</v>
      </c>
      <c r="F12" s="54">
        <f t="shared" si="0"/>
        <v>0</v>
      </c>
      <c r="G12" s="54">
        <f t="shared" si="0"/>
        <v>0</v>
      </c>
      <c r="H12" s="54">
        <f t="shared" si="0"/>
        <v>0</v>
      </c>
      <c r="I12" s="54">
        <f t="shared" si="0"/>
        <v>0</v>
      </c>
      <c r="J12" s="54">
        <f t="shared" si="0"/>
        <v>0</v>
      </c>
      <c r="K12" s="54">
        <f t="shared" si="0"/>
        <v>0</v>
      </c>
      <c r="L12" s="54">
        <f t="shared" si="0"/>
        <v>0</v>
      </c>
      <c r="M12" s="54">
        <f t="shared" si="0"/>
        <v>0</v>
      </c>
      <c r="N12" s="54">
        <f t="shared" si="0"/>
        <v>0</v>
      </c>
      <c r="O12" s="71">
        <f>SUM(C12:N12)</f>
        <v>0</v>
      </c>
      <c r="Q12" s="69">
        <f>SUM(Q8:Q11)</f>
        <v>0</v>
      </c>
      <c r="R12" s="70">
        <f>SUM(R8:R11)</f>
        <v>0</v>
      </c>
    </row>
    <row r="13" spans="1:18" ht="18" customHeight="1">
      <c r="A13" s="2">
        <v>8</v>
      </c>
      <c r="B13" s="132" t="s">
        <v>59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28"/>
      <c r="Q13" s="127"/>
      <c r="R13" s="128"/>
    </row>
    <row r="14" spans="1:18" ht="18" customHeight="1">
      <c r="A14" s="2">
        <v>9</v>
      </c>
      <c r="B14" s="133" t="s">
        <v>64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28"/>
      <c r="Q14" s="123"/>
      <c r="R14" s="124"/>
    </row>
    <row r="15" spans="1:18" ht="15" customHeight="1">
      <c r="A15" s="2">
        <v>10</v>
      </c>
      <c r="B15" s="117" t="s">
        <v>60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30">
        <f>SUM(C15:N15)</f>
        <v>0</v>
      </c>
      <c r="Q15" s="123">
        <f>+O15*0.7</f>
        <v>0</v>
      </c>
      <c r="R15" s="124">
        <f>+O15*0.3</f>
        <v>0</v>
      </c>
    </row>
    <row r="16" spans="1:18" ht="15" customHeight="1">
      <c r="A16" s="2">
        <v>11</v>
      </c>
      <c r="B16" s="117" t="s">
        <v>61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30">
        <f>SUM(C16:N16)</f>
        <v>0</v>
      </c>
      <c r="Q16" s="123">
        <f>+O16*0.7</f>
        <v>0</v>
      </c>
      <c r="R16" s="124">
        <f>+O16*0.3</f>
        <v>0</v>
      </c>
    </row>
    <row r="17" spans="1:18" ht="15" customHeight="1">
      <c r="A17" s="2">
        <v>12</v>
      </c>
      <c r="B17" s="117" t="s">
        <v>62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30">
        <f>SUM(C17:N17)</f>
        <v>0</v>
      </c>
      <c r="Q17" s="123">
        <f>+O17*0.7</f>
        <v>0</v>
      </c>
      <c r="R17" s="124">
        <f>+O17*0.3</f>
        <v>0</v>
      </c>
    </row>
    <row r="18" spans="1:18" ht="15" customHeight="1" thickBot="1">
      <c r="A18" s="2">
        <v>13</v>
      </c>
      <c r="B18" s="117" t="s">
        <v>63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30">
        <f>SUM(C18:N18)</f>
        <v>0</v>
      </c>
      <c r="Q18" s="125">
        <f>+O18*0.7</f>
        <v>0</v>
      </c>
      <c r="R18" s="126">
        <f>+O18*0.3</f>
        <v>0</v>
      </c>
    </row>
    <row r="19" spans="1:18" ht="15" customHeight="1" thickBot="1">
      <c r="A19" s="2">
        <v>14</v>
      </c>
      <c r="B19" s="15" t="s">
        <v>28</v>
      </c>
      <c r="C19" s="58">
        <f>SUM(C15:C18)</f>
        <v>0</v>
      </c>
      <c r="D19" s="58">
        <f aca="true" t="shared" si="1" ref="D19:N19">SUM(D15:D18)</f>
        <v>0</v>
      </c>
      <c r="E19" s="58">
        <f t="shared" si="1"/>
        <v>0</v>
      </c>
      <c r="F19" s="58">
        <f t="shared" si="1"/>
        <v>0</v>
      </c>
      <c r="G19" s="58">
        <f t="shared" si="1"/>
        <v>0</v>
      </c>
      <c r="H19" s="58">
        <f t="shared" si="1"/>
        <v>0</v>
      </c>
      <c r="I19" s="58">
        <f t="shared" si="1"/>
        <v>0</v>
      </c>
      <c r="J19" s="58">
        <f t="shared" si="1"/>
        <v>0</v>
      </c>
      <c r="K19" s="58">
        <f t="shared" si="1"/>
        <v>0</v>
      </c>
      <c r="L19" s="58">
        <f t="shared" si="1"/>
        <v>0</v>
      </c>
      <c r="M19" s="58">
        <f t="shared" si="1"/>
        <v>0</v>
      </c>
      <c r="N19" s="58">
        <f t="shared" si="1"/>
        <v>0</v>
      </c>
      <c r="O19" s="31">
        <f>SUM(C19:N19)</f>
        <v>0</v>
      </c>
      <c r="Q19" s="67">
        <f>SUM(Q15:Q18)</f>
        <v>0</v>
      </c>
      <c r="R19" s="68">
        <f>SUM(R15:R18)</f>
        <v>0</v>
      </c>
    </row>
    <row r="20" spans="1:18" ht="15" customHeight="1">
      <c r="A20" s="2">
        <v>15</v>
      </c>
      <c r="B20" s="25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32"/>
      <c r="Q20" s="127"/>
      <c r="R20" s="128"/>
    </row>
    <row r="21" spans="1:18" ht="15" customHeight="1">
      <c r="A21" s="2">
        <v>16</v>
      </c>
      <c r="B21" s="133" t="s">
        <v>65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30"/>
      <c r="Q21" s="123"/>
      <c r="R21" s="124"/>
    </row>
    <row r="22" spans="1:18" ht="15" customHeight="1">
      <c r="A22" s="2">
        <v>17</v>
      </c>
      <c r="B22" s="115" t="s">
        <v>6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30">
        <f>SUM(C22:N22)</f>
        <v>0</v>
      </c>
      <c r="Q22" s="123">
        <f>+O22*0.7</f>
        <v>0</v>
      </c>
      <c r="R22" s="124">
        <f>+O22*0.3</f>
        <v>0</v>
      </c>
    </row>
    <row r="23" spans="1:18" ht="15" customHeight="1" thickBot="1">
      <c r="A23" s="2">
        <v>18</v>
      </c>
      <c r="B23" s="116" t="s">
        <v>29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34">
        <f>SUM(C23:N23)</f>
        <v>0</v>
      </c>
      <c r="Q23" s="125">
        <f>+O23*0.7</f>
        <v>0</v>
      </c>
      <c r="R23" s="126">
        <f>+O23*0.3</f>
        <v>0</v>
      </c>
    </row>
    <row r="24" spans="1:18" s="5" customFormat="1" ht="18" customHeight="1" thickBot="1">
      <c r="A24" s="2">
        <v>19</v>
      </c>
      <c r="B24" s="23" t="s">
        <v>37</v>
      </c>
      <c r="C24" s="61">
        <f>SUM(C21:C23)</f>
        <v>0</v>
      </c>
      <c r="D24" s="58">
        <f aca="true" t="shared" si="2" ref="D24:N24">SUM(D21:D23)</f>
        <v>0</v>
      </c>
      <c r="E24" s="58">
        <f t="shared" si="2"/>
        <v>0</v>
      </c>
      <c r="F24" s="58">
        <f t="shared" si="2"/>
        <v>0</v>
      </c>
      <c r="G24" s="58">
        <f t="shared" si="2"/>
        <v>0</v>
      </c>
      <c r="H24" s="58">
        <f t="shared" si="2"/>
        <v>0</v>
      </c>
      <c r="I24" s="58">
        <f t="shared" si="2"/>
        <v>0</v>
      </c>
      <c r="J24" s="58">
        <f t="shared" si="2"/>
        <v>0</v>
      </c>
      <c r="K24" s="58">
        <f t="shared" si="2"/>
        <v>0</v>
      </c>
      <c r="L24" s="58">
        <f t="shared" si="2"/>
        <v>0</v>
      </c>
      <c r="M24" s="58">
        <f t="shared" si="2"/>
        <v>0</v>
      </c>
      <c r="N24" s="58">
        <f t="shared" si="2"/>
        <v>0</v>
      </c>
      <c r="O24" s="24">
        <f>SUM(C24:N24)</f>
        <v>0</v>
      </c>
      <c r="Q24" s="67">
        <f>SUM(Q22:Q23)</f>
        <v>0</v>
      </c>
      <c r="R24" s="68">
        <f>SUM(R22:R23)</f>
        <v>0</v>
      </c>
    </row>
    <row r="25" spans="1:18" s="5" customFormat="1" ht="18" customHeight="1">
      <c r="A25" s="2">
        <v>20</v>
      </c>
      <c r="B25" s="35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36"/>
      <c r="Q25" s="129"/>
      <c r="R25" s="130"/>
    </row>
    <row r="26" spans="1:80" ht="18" customHeight="1">
      <c r="A26" s="2">
        <v>21</v>
      </c>
      <c r="B26" s="133" t="s">
        <v>66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30"/>
      <c r="P26" s="6"/>
      <c r="Q26" s="123"/>
      <c r="R26" s="124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</row>
    <row r="27" spans="1:80" ht="15" customHeight="1">
      <c r="A27" s="2">
        <v>22</v>
      </c>
      <c r="B27" s="115" t="s">
        <v>8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30">
        <f aca="true" t="shared" si="3" ref="O27:O42">SUM(C27:N27)</f>
        <v>0</v>
      </c>
      <c r="P27" s="6"/>
      <c r="Q27" s="123">
        <f>+O27/0.7</f>
        <v>0</v>
      </c>
      <c r="R27" s="124">
        <f>+O27*0.3</f>
        <v>0</v>
      </c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</row>
    <row r="28" spans="1:80" ht="15" customHeight="1">
      <c r="A28" s="2">
        <v>23</v>
      </c>
      <c r="B28" s="115" t="s">
        <v>30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30">
        <f t="shared" si="3"/>
        <v>0</v>
      </c>
      <c r="P28" s="6"/>
      <c r="Q28" s="123">
        <f aca="true" t="shared" si="4" ref="Q28:Q41">+O28/0.7</f>
        <v>0</v>
      </c>
      <c r="R28" s="124">
        <f aca="true" t="shared" si="5" ref="R28:R41">+O28*0.3</f>
        <v>0</v>
      </c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</row>
    <row r="29" spans="1:80" ht="15" customHeight="1">
      <c r="A29" s="2">
        <v>24</v>
      </c>
      <c r="B29" s="115" t="s">
        <v>31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30">
        <f t="shared" si="3"/>
        <v>0</v>
      </c>
      <c r="P29" s="6"/>
      <c r="Q29" s="123">
        <f t="shared" si="4"/>
        <v>0</v>
      </c>
      <c r="R29" s="124">
        <f t="shared" si="5"/>
        <v>0</v>
      </c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</row>
    <row r="30" spans="1:80" ht="15" customHeight="1">
      <c r="A30" s="2">
        <v>25</v>
      </c>
      <c r="B30" s="115" t="s">
        <v>32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30">
        <f t="shared" si="3"/>
        <v>0</v>
      </c>
      <c r="P30" s="6"/>
      <c r="Q30" s="123">
        <f t="shared" si="4"/>
        <v>0</v>
      </c>
      <c r="R30" s="124">
        <f t="shared" si="5"/>
        <v>0</v>
      </c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</row>
    <row r="31" spans="1:80" ht="18" customHeight="1">
      <c r="A31" s="2">
        <v>26</v>
      </c>
      <c r="B31" s="115" t="s">
        <v>33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30">
        <f t="shared" si="3"/>
        <v>0</v>
      </c>
      <c r="P31" s="6"/>
      <c r="Q31" s="123">
        <f t="shared" si="4"/>
        <v>0</v>
      </c>
      <c r="R31" s="124">
        <f t="shared" si="5"/>
        <v>0</v>
      </c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</row>
    <row r="32" spans="1:80" ht="15" customHeight="1">
      <c r="A32" s="2">
        <v>27</v>
      </c>
      <c r="B32" s="115" t="s">
        <v>34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30">
        <f t="shared" si="3"/>
        <v>0</v>
      </c>
      <c r="P32" s="6"/>
      <c r="Q32" s="123">
        <f t="shared" si="4"/>
        <v>0</v>
      </c>
      <c r="R32" s="124">
        <f t="shared" si="5"/>
        <v>0</v>
      </c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</row>
    <row r="33" spans="1:80" ht="15" customHeight="1">
      <c r="A33" s="2">
        <v>28</v>
      </c>
      <c r="B33" s="115" t="s">
        <v>35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30">
        <f t="shared" si="3"/>
        <v>0</v>
      </c>
      <c r="P33" s="6"/>
      <c r="Q33" s="123">
        <f t="shared" si="4"/>
        <v>0</v>
      </c>
      <c r="R33" s="124">
        <f t="shared" si="5"/>
        <v>0</v>
      </c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</row>
    <row r="34" spans="1:80" ht="15" customHeight="1">
      <c r="A34" s="2">
        <v>29</v>
      </c>
      <c r="B34" s="115" t="s">
        <v>36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30">
        <f t="shared" si="3"/>
        <v>0</v>
      </c>
      <c r="P34" s="6"/>
      <c r="Q34" s="123">
        <f t="shared" si="4"/>
        <v>0</v>
      </c>
      <c r="R34" s="124">
        <f t="shared" si="5"/>
        <v>0</v>
      </c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</row>
    <row r="35" spans="1:80" ht="15" customHeight="1">
      <c r="A35" s="2">
        <v>30</v>
      </c>
      <c r="B35" s="116" t="s">
        <v>56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30">
        <f t="shared" si="3"/>
        <v>0</v>
      </c>
      <c r="P35" s="6"/>
      <c r="Q35" s="123">
        <f t="shared" si="4"/>
        <v>0</v>
      </c>
      <c r="R35" s="124">
        <f t="shared" si="5"/>
        <v>0</v>
      </c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</row>
    <row r="36" spans="1:80" ht="15" customHeight="1">
      <c r="A36" s="2">
        <v>31</v>
      </c>
      <c r="B36" s="116" t="s">
        <v>38</v>
      </c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30">
        <f t="shared" si="3"/>
        <v>0</v>
      </c>
      <c r="P36" s="6"/>
      <c r="Q36" s="123">
        <f t="shared" si="4"/>
        <v>0</v>
      </c>
      <c r="R36" s="124">
        <f t="shared" si="5"/>
        <v>0</v>
      </c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</row>
    <row r="37" spans="1:80" ht="15" customHeight="1">
      <c r="A37" s="2">
        <v>32</v>
      </c>
      <c r="B37" s="115" t="s">
        <v>39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30">
        <f t="shared" si="3"/>
        <v>0</v>
      </c>
      <c r="P37" s="6"/>
      <c r="Q37" s="123">
        <f t="shared" si="4"/>
        <v>0</v>
      </c>
      <c r="R37" s="124">
        <f t="shared" si="5"/>
        <v>0</v>
      </c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</row>
    <row r="38" spans="1:80" ht="15" customHeight="1">
      <c r="A38" s="2">
        <v>33</v>
      </c>
      <c r="B38" s="115" t="s">
        <v>40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30">
        <f t="shared" si="3"/>
        <v>0</v>
      </c>
      <c r="P38" s="6"/>
      <c r="Q38" s="123">
        <f t="shared" si="4"/>
        <v>0</v>
      </c>
      <c r="R38" s="124">
        <f t="shared" si="5"/>
        <v>0</v>
      </c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</row>
    <row r="39" spans="1:80" ht="15" customHeight="1">
      <c r="A39" s="2">
        <v>34</v>
      </c>
      <c r="B39" s="115" t="s">
        <v>41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30">
        <f t="shared" si="3"/>
        <v>0</v>
      </c>
      <c r="P39" s="6"/>
      <c r="Q39" s="123">
        <f t="shared" si="4"/>
        <v>0</v>
      </c>
      <c r="R39" s="124">
        <f t="shared" si="5"/>
        <v>0</v>
      </c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</row>
    <row r="40" spans="1:80" ht="15" customHeight="1">
      <c r="A40" s="2">
        <v>35</v>
      </c>
      <c r="B40" s="115" t="s">
        <v>42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30">
        <f t="shared" si="3"/>
        <v>0</v>
      </c>
      <c r="P40" s="6"/>
      <c r="Q40" s="123">
        <f t="shared" si="4"/>
        <v>0</v>
      </c>
      <c r="R40" s="124">
        <f t="shared" si="5"/>
        <v>0</v>
      </c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</row>
    <row r="41" spans="1:80" ht="15" customHeight="1" thickBot="1">
      <c r="A41" s="2">
        <v>36</v>
      </c>
      <c r="B41" s="33" t="s">
        <v>43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34">
        <f t="shared" si="3"/>
        <v>0</v>
      </c>
      <c r="P41" s="6"/>
      <c r="Q41" s="125">
        <f t="shared" si="4"/>
        <v>0</v>
      </c>
      <c r="R41" s="126">
        <f t="shared" si="5"/>
        <v>0</v>
      </c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</row>
    <row r="42" spans="1:80" ht="15" customHeight="1" thickBot="1">
      <c r="A42" s="2">
        <v>37</v>
      </c>
      <c r="B42" s="15" t="s">
        <v>44</v>
      </c>
      <c r="C42" s="58">
        <f>SUM(C27:C41)</f>
        <v>0</v>
      </c>
      <c r="D42" s="58">
        <f aca="true" t="shared" si="6" ref="D42:N42">SUM(D27:D41)</f>
        <v>0</v>
      </c>
      <c r="E42" s="58">
        <f t="shared" si="6"/>
        <v>0</v>
      </c>
      <c r="F42" s="58">
        <f t="shared" si="6"/>
        <v>0</v>
      </c>
      <c r="G42" s="58">
        <f t="shared" si="6"/>
        <v>0</v>
      </c>
      <c r="H42" s="58">
        <f t="shared" si="6"/>
        <v>0</v>
      </c>
      <c r="I42" s="58">
        <f t="shared" si="6"/>
        <v>0</v>
      </c>
      <c r="J42" s="58">
        <f t="shared" si="6"/>
        <v>0</v>
      </c>
      <c r="K42" s="58">
        <f t="shared" si="6"/>
        <v>0</v>
      </c>
      <c r="L42" s="58">
        <f t="shared" si="6"/>
        <v>0</v>
      </c>
      <c r="M42" s="58">
        <f t="shared" si="6"/>
        <v>0</v>
      </c>
      <c r="N42" s="58">
        <f t="shared" si="6"/>
        <v>0</v>
      </c>
      <c r="O42" s="24">
        <f t="shared" si="3"/>
        <v>0</v>
      </c>
      <c r="P42" s="6"/>
      <c r="Q42" s="67">
        <f>SUM(Q27:Q41)</f>
        <v>0</v>
      </c>
      <c r="R42" s="68">
        <f>SUM(R27:R41)</f>
        <v>0</v>
      </c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</row>
    <row r="43" spans="1:80" ht="15" customHeight="1">
      <c r="A43" s="2">
        <v>38</v>
      </c>
      <c r="B43" s="37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36"/>
      <c r="P43" s="6"/>
      <c r="Q43" s="127"/>
      <c r="R43" s="128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</row>
    <row r="44" spans="1:80" ht="15" customHeight="1">
      <c r="A44" s="2">
        <v>39</v>
      </c>
      <c r="B44" s="133" t="s">
        <v>67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38"/>
      <c r="P44" s="6"/>
      <c r="Q44" s="123"/>
      <c r="R44" s="124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</row>
    <row r="45" spans="1:80" ht="15" customHeight="1">
      <c r="A45" s="2">
        <v>40</v>
      </c>
      <c r="B45" s="118" t="s">
        <v>54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30">
        <f>SUM(C45:N45)</f>
        <v>0</v>
      </c>
      <c r="P45" s="6"/>
      <c r="Q45" s="123">
        <f>+O45/0.7</f>
        <v>0</v>
      </c>
      <c r="R45" s="124">
        <f>+O45*0.3</f>
        <v>0</v>
      </c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</row>
    <row r="46" spans="1:80" ht="15" customHeight="1" thickBot="1">
      <c r="A46" s="2">
        <v>41</v>
      </c>
      <c r="B46" s="118" t="s">
        <v>55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>
        <v>0</v>
      </c>
      <c r="O46" s="34">
        <f>SUM(C46:N46)</f>
        <v>0</v>
      </c>
      <c r="P46" s="6"/>
      <c r="Q46" s="125">
        <f>+O46/0.7</f>
        <v>0</v>
      </c>
      <c r="R46" s="126">
        <f>+O46*0.3</f>
        <v>0</v>
      </c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</row>
    <row r="47" spans="1:80" ht="18" customHeight="1" thickBot="1">
      <c r="A47" s="2">
        <v>42</v>
      </c>
      <c r="B47" s="15" t="s">
        <v>7</v>
      </c>
      <c r="C47" s="58">
        <f>SUM(C45:C46)</f>
        <v>0</v>
      </c>
      <c r="D47" s="58">
        <f aca="true" t="shared" si="7" ref="D47:N47">SUM(D45:D46)</f>
        <v>0</v>
      </c>
      <c r="E47" s="58">
        <f t="shared" si="7"/>
        <v>0</v>
      </c>
      <c r="F47" s="58">
        <f t="shared" si="7"/>
        <v>0</v>
      </c>
      <c r="G47" s="58">
        <f t="shared" si="7"/>
        <v>0</v>
      </c>
      <c r="H47" s="58">
        <f t="shared" si="7"/>
        <v>0</v>
      </c>
      <c r="I47" s="58">
        <f t="shared" si="7"/>
        <v>0</v>
      </c>
      <c r="J47" s="58">
        <f t="shared" si="7"/>
        <v>0</v>
      </c>
      <c r="K47" s="58">
        <f t="shared" si="7"/>
        <v>0</v>
      </c>
      <c r="L47" s="58">
        <f t="shared" si="7"/>
        <v>0</v>
      </c>
      <c r="M47" s="58">
        <f t="shared" si="7"/>
        <v>0</v>
      </c>
      <c r="N47" s="58">
        <f t="shared" si="7"/>
        <v>0</v>
      </c>
      <c r="O47" s="24">
        <f>SUM(C47:N47)</f>
        <v>0</v>
      </c>
      <c r="P47" s="6"/>
      <c r="Q47" s="106">
        <f>SUM(Q45:Q46)</f>
        <v>0</v>
      </c>
      <c r="R47" s="107">
        <f>SUM(R45:R46)</f>
        <v>0</v>
      </c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</row>
    <row r="48" spans="1:18" ht="19.5" customHeight="1" thickBot="1">
      <c r="A48" s="2">
        <v>43</v>
      </c>
      <c r="B48" s="53" t="s">
        <v>3</v>
      </c>
      <c r="C48" s="54">
        <f>+C47+C42+C24+C19</f>
        <v>0</v>
      </c>
      <c r="D48" s="54">
        <f aca="true" t="shared" si="8" ref="D48:N48">+D47+D42+D24+D19</f>
        <v>0</v>
      </c>
      <c r="E48" s="54">
        <f t="shared" si="8"/>
        <v>0</v>
      </c>
      <c r="F48" s="54">
        <f t="shared" si="8"/>
        <v>0</v>
      </c>
      <c r="G48" s="54">
        <f t="shared" si="8"/>
        <v>0</v>
      </c>
      <c r="H48" s="54">
        <f t="shared" si="8"/>
        <v>0</v>
      </c>
      <c r="I48" s="54">
        <f t="shared" si="8"/>
        <v>0</v>
      </c>
      <c r="J48" s="54">
        <f t="shared" si="8"/>
        <v>0</v>
      </c>
      <c r="K48" s="54">
        <f t="shared" si="8"/>
        <v>0</v>
      </c>
      <c r="L48" s="54">
        <f t="shared" si="8"/>
        <v>0</v>
      </c>
      <c r="M48" s="54">
        <f t="shared" si="8"/>
        <v>0</v>
      </c>
      <c r="N48" s="54">
        <f t="shared" si="8"/>
        <v>0</v>
      </c>
      <c r="O48" s="55">
        <f>+O47+O42+O24+O19</f>
        <v>0</v>
      </c>
      <c r="Q48" s="69">
        <f>+Q47+Q42+Q24+Q19</f>
        <v>0</v>
      </c>
      <c r="R48" s="70">
        <f>+R47+R42+R24+R19</f>
        <v>0</v>
      </c>
    </row>
    <row r="49" spans="2:15" ht="19.5" customHeight="1">
      <c r="B49" s="51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</row>
    <row r="50" spans="1:80" s="7" customFormat="1" ht="19.5" customHeight="1" thickBot="1">
      <c r="A50" s="7">
        <v>44</v>
      </c>
      <c r="B50" s="39" t="s">
        <v>45</v>
      </c>
      <c r="C50" s="131"/>
      <c r="D50" s="40"/>
      <c r="E50" s="41"/>
      <c r="F50"/>
      <c r="G50"/>
      <c r="H50"/>
      <c r="I50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</row>
    <row r="51" spans="1:80" s="7" customFormat="1" ht="19.5" customHeight="1">
      <c r="A51" s="7">
        <v>45</v>
      </c>
      <c r="B51" s="72" t="s">
        <v>46</v>
      </c>
      <c r="C51" s="73"/>
      <c r="D51" s="74"/>
      <c r="E51" s="75"/>
      <c r="F51" s="76"/>
      <c r="G51" s="75"/>
      <c r="H51" s="76"/>
      <c r="I51" s="75"/>
      <c r="J51" s="76"/>
      <c r="K51" s="75"/>
      <c r="L51" s="76"/>
      <c r="M51" s="75"/>
      <c r="N51" s="108"/>
      <c r="O51" s="111"/>
      <c r="P51" s="47"/>
      <c r="Q51" s="48"/>
      <c r="R51" s="47"/>
      <c r="S51" s="48"/>
      <c r="T51" s="47"/>
      <c r="U51" s="48"/>
      <c r="V51" s="47"/>
      <c r="W51" s="48"/>
      <c r="X51" s="47"/>
      <c r="Y51" s="48"/>
      <c r="Z51" s="47"/>
      <c r="AA51" s="48"/>
      <c r="AB51" s="48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</row>
    <row r="52" spans="1:80" s="7" customFormat="1" ht="19.5" customHeight="1">
      <c r="A52" s="7">
        <v>46</v>
      </c>
      <c r="B52" s="77" t="s">
        <v>47</v>
      </c>
      <c r="C52" s="43"/>
      <c r="D52" s="44"/>
      <c r="E52" s="50"/>
      <c r="F52" s="46"/>
      <c r="G52" s="45"/>
      <c r="H52" s="46"/>
      <c r="I52" s="45"/>
      <c r="J52" s="46"/>
      <c r="K52" s="45"/>
      <c r="L52" s="46"/>
      <c r="M52" s="45"/>
      <c r="N52" s="109"/>
      <c r="O52" s="112"/>
      <c r="P52" s="47"/>
      <c r="Q52" s="48"/>
      <c r="R52" s="47"/>
      <c r="S52" s="48"/>
      <c r="T52" s="47"/>
      <c r="U52" s="48"/>
      <c r="V52" s="47"/>
      <c r="W52" s="48"/>
      <c r="X52" s="47"/>
      <c r="Y52" s="48"/>
      <c r="Z52" s="47"/>
      <c r="AA52" s="48"/>
      <c r="AB52" s="48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</row>
    <row r="53" spans="1:80" s="7" customFormat="1" ht="19.5" customHeight="1" thickBot="1">
      <c r="A53" s="7">
        <v>47</v>
      </c>
      <c r="B53" s="78" t="s">
        <v>48</v>
      </c>
      <c r="C53" s="79"/>
      <c r="D53" s="80"/>
      <c r="E53" s="81"/>
      <c r="F53" s="82"/>
      <c r="G53" s="81"/>
      <c r="H53" s="82"/>
      <c r="I53" s="81"/>
      <c r="J53" s="82"/>
      <c r="K53" s="81"/>
      <c r="L53" s="82"/>
      <c r="M53" s="81"/>
      <c r="N53" s="110"/>
      <c r="O53" s="113"/>
      <c r="P53" s="49"/>
      <c r="Q53" s="48"/>
      <c r="R53" s="49"/>
      <c r="S53" s="48"/>
      <c r="T53" s="49"/>
      <c r="U53" s="48"/>
      <c r="V53" s="49"/>
      <c r="W53" s="48"/>
      <c r="X53" s="49"/>
      <c r="Y53" s="48"/>
      <c r="Z53" s="49"/>
      <c r="AA53" s="48"/>
      <c r="AB53" s="48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</row>
    <row r="54" spans="3:80" s="7" customFormat="1" ht="19.5" customHeight="1">
      <c r="C54" s="2"/>
      <c r="D54" s="2"/>
      <c r="E54" s="2"/>
      <c r="F54" s="3"/>
      <c r="G54" s="3"/>
      <c r="H54" s="3"/>
      <c r="I54" s="3"/>
      <c r="J54" s="3"/>
      <c r="K54" s="3"/>
      <c r="L54" s="3"/>
      <c r="M54" s="3"/>
      <c r="N54" s="3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</row>
    <row r="55" spans="3:80" s="7" customFormat="1" ht="19.5" customHeight="1">
      <c r="C55" s="2"/>
      <c r="D55" s="2"/>
      <c r="E55" s="2"/>
      <c r="F55" s="3"/>
      <c r="G55" s="3"/>
      <c r="H55" s="3"/>
      <c r="I55" s="3"/>
      <c r="J55" s="3"/>
      <c r="K55" s="3"/>
      <c r="L55" s="3"/>
      <c r="M55" s="3"/>
      <c r="N55" s="3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</row>
    <row r="56" spans="3:80" s="7" customFormat="1" ht="19.5" customHeight="1">
      <c r="C56" s="2"/>
      <c r="D56" s="2"/>
      <c r="E56" s="2"/>
      <c r="F56" s="3"/>
      <c r="G56" s="3"/>
      <c r="H56" s="3"/>
      <c r="I56" s="3"/>
      <c r="J56" s="3"/>
      <c r="K56" s="3"/>
      <c r="L56" s="3"/>
      <c r="M56" s="3"/>
      <c r="N56" s="3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</row>
    <row r="57" spans="3:80" s="7" customFormat="1" ht="19.5" customHeight="1">
      <c r="C57" s="2"/>
      <c r="D57" s="2"/>
      <c r="E57" s="2"/>
      <c r="F57" s="3"/>
      <c r="G57" s="3"/>
      <c r="H57" s="3"/>
      <c r="I57" s="3"/>
      <c r="J57" s="3"/>
      <c r="K57" s="3"/>
      <c r="L57" s="3"/>
      <c r="M57" s="3"/>
      <c r="N57" s="3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</row>
    <row r="58" spans="3:80" s="7" customFormat="1" ht="19.5" customHeight="1">
      <c r="C58" s="2"/>
      <c r="D58" s="2"/>
      <c r="E58" s="2"/>
      <c r="F58" s="3"/>
      <c r="G58" s="3"/>
      <c r="H58" s="3"/>
      <c r="I58" s="3"/>
      <c r="J58" s="3"/>
      <c r="K58" s="3"/>
      <c r="L58" s="3"/>
      <c r="M58" s="3"/>
      <c r="N58" s="3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</row>
    <row r="62" spans="2:7" ht="12.75">
      <c r="B62" s="83"/>
      <c r="C62" s="14"/>
      <c r="D62" s="14"/>
      <c r="E62" s="14"/>
      <c r="F62" s="14"/>
      <c r="G62" s="14"/>
    </row>
    <row r="63" spans="2:7" ht="12.75">
      <c r="B63" s="83"/>
      <c r="C63" s="14"/>
      <c r="D63" s="14"/>
      <c r="E63" s="14"/>
      <c r="F63" s="14"/>
      <c r="G63" s="14"/>
    </row>
    <row r="64" spans="2:7" ht="12.75">
      <c r="B64" s="83"/>
      <c r="C64" s="14"/>
      <c r="D64" s="14"/>
      <c r="E64" s="14"/>
      <c r="F64" s="14"/>
      <c r="G64" s="14"/>
    </row>
    <row r="65" spans="2:7" ht="15">
      <c r="B65" s="84"/>
      <c r="C65" s="85"/>
      <c r="D65" s="85"/>
      <c r="E65" s="86"/>
      <c r="F65" s="14"/>
      <c r="G65" s="14"/>
    </row>
    <row r="66" spans="2:7" ht="15.75">
      <c r="B66" s="87"/>
      <c r="C66" s="88"/>
      <c r="D66" s="88"/>
      <c r="E66" s="88"/>
      <c r="F66" s="14"/>
      <c r="G66" s="14"/>
    </row>
    <row r="67" spans="2:7" ht="18">
      <c r="B67" s="89"/>
      <c r="C67" s="90"/>
      <c r="D67" s="90"/>
      <c r="E67" s="90"/>
      <c r="F67" s="14"/>
      <c r="G67" s="14"/>
    </row>
    <row r="68" spans="2:7" ht="12.75">
      <c r="B68" s="91"/>
      <c r="C68" s="92"/>
      <c r="D68" s="92"/>
      <c r="E68" s="92"/>
      <c r="F68" s="14"/>
      <c r="G68" s="14"/>
    </row>
    <row r="69" spans="2:7" ht="12.75">
      <c r="B69" s="91"/>
      <c r="C69" s="92"/>
      <c r="D69" s="92"/>
      <c r="E69" s="92"/>
      <c r="F69" s="14"/>
      <c r="G69" s="14"/>
    </row>
    <row r="70" spans="2:7" ht="12.75">
      <c r="B70" s="93"/>
      <c r="C70" s="94"/>
      <c r="D70" s="94"/>
      <c r="E70" s="94"/>
      <c r="F70" s="14"/>
      <c r="G70" s="14"/>
    </row>
    <row r="71" spans="2:7" ht="12.75">
      <c r="B71" s="95"/>
      <c r="C71" s="94"/>
      <c r="D71" s="94"/>
      <c r="E71" s="94"/>
      <c r="F71" s="14"/>
      <c r="G71" s="14"/>
    </row>
    <row r="72" spans="2:7" ht="12.75">
      <c r="B72" s="96"/>
      <c r="C72" s="97"/>
      <c r="D72" s="97"/>
      <c r="E72" s="97"/>
      <c r="F72" s="14"/>
      <c r="G72" s="14"/>
    </row>
    <row r="73" spans="2:7" ht="12.75">
      <c r="B73" s="89"/>
      <c r="C73" s="98"/>
      <c r="D73" s="98"/>
      <c r="E73" s="89"/>
      <c r="F73" s="14"/>
      <c r="G73" s="14"/>
    </row>
    <row r="74" spans="2:7" ht="12.75">
      <c r="B74" s="99"/>
      <c r="C74" s="99"/>
      <c r="D74" s="99"/>
      <c r="E74" s="92"/>
      <c r="F74" s="14"/>
      <c r="G74" s="14"/>
    </row>
    <row r="75" spans="2:7" ht="12.75">
      <c r="B75" s="91"/>
      <c r="C75" s="100"/>
      <c r="D75" s="92"/>
      <c r="E75" s="92"/>
      <c r="F75" s="14"/>
      <c r="G75" s="14"/>
    </row>
    <row r="76" spans="2:7" ht="12.75">
      <c r="B76" s="91"/>
      <c r="C76" s="100"/>
      <c r="D76" s="92"/>
      <c r="E76" s="92"/>
      <c r="F76" s="14"/>
      <c r="G76" s="14"/>
    </row>
    <row r="77" spans="2:7" ht="12.75">
      <c r="B77" s="91"/>
      <c r="C77" s="100"/>
      <c r="D77" s="92"/>
      <c r="E77" s="92"/>
      <c r="F77" s="14"/>
      <c r="G77" s="14"/>
    </row>
    <row r="78" spans="2:7" ht="12.75">
      <c r="B78" s="91"/>
      <c r="C78" s="100"/>
      <c r="D78" s="92"/>
      <c r="E78" s="92"/>
      <c r="F78" s="14"/>
      <c r="G78" s="14"/>
    </row>
    <row r="79" spans="2:7" ht="12.75">
      <c r="B79" s="91"/>
      <c r="C79" s="100"/>
      <c r="D79" s="92"/>
      <c r="E79" s="92"/>
      <c r="F79" s="14"/>
      <c r="G79" s="14"/>
    </row>
    <row r="80" spans="2:7" ht="12.75">
      <c r="B80" s="91"/>
      <c r="C80" s="100"/>
      <c r="D80" s="92"/>
      <c r="E80" s="92"/>
      <c r="F80" s="14"/>
      <c r="G80" s="14"/>
    </row>
    <row r="81" spans="2:7" ht="12.75">
      <c r="B81" s="93"/>
      <c r="C81" s="101"/>
      <c r="D81" s="101"/>
      <c r="E81" s="101"/>
      <c r="F81" s="14"/>
      <c r="G81" s="14"/>
    </row>
    <row r="82" spans="2:7" ht="12.75">
      <c r="B82" s="91"/>
      <c r="C82" s="91"/>
      <c r="D82" s="102"/>
      <c r="E82" s="91"/>
      <c r="F82" s="14"/>
      <c r="G82" s="14"/>
    </row>
    <row r="83" spans="2:7" ht="12.75">
      <c r="B83" s="99"/>
      <c r="C83" s="99"/>
      <c r="D83" s="99"/>
      <c r="E83" s="99"/>
      <c r="F83" s="14"/>
      <c r="G83" s="14"/>
    </row>
    <row r="84" spans="2:7" ht="12.75">
      <c r="B84" s="91"/>
      <c r="C84" s="92"/>
      <c r="D84" s="92"/>
      <c r="E84" s="92"/>
      <c r="F84" s="14"/>
      <c r="G84" s="14"/>
    </row>
    <row r="85" spans="2:7" ht="12.75">
      <c r="B85" s="91"/>
      <c r="C85" s="92"/>
      <c r="D85" s="92"/>
      <c r="E85" s="92"/>
      <c r="F85" s="14"/>
      <c r="G85" s="14"/>
    </row>
    <row r="86" spans="2:7" ht="12.75">
      <c r="B86" s="91"/>
      <c r="C86" s="92"/>
      <c r="D86" s="92"/>
      <c r="E86" s="92"/>
      <c r="F86" s="14"/>
      <c r="G86" s="14"/>
    </row>
    <row r="87" spans="2:7" ht="12.75">
      <c r="B87" s="91"/>
      <c r="C87" s="92"/>
      <c r="D87" s="92"/>
      <c r="E87" s="92"/>
      <c r="F87" s="14"/>
      <c r="G87" s="14"/>
    </row>
    <row r="88" spans="2:7" ht="12.75">
      <c r="B88" s="91"/>
      <c r="C88" s="92"/>
      <c r="D88" s="92"/>
      <c r="E88" s="92"/>
      <c r="F88" s="14"/>
      <c r="G88" s="14"/>
    </row>
    <row r="89" spans="2:7" ht="12.75">
      <c r="B89" s="91"/>
      <c r="C89" s="92"/>
      <c r="D89" s="92"/>
      <c r="E89" s="92"/>
      <c r="F89" s="14"/>
      <c r="G89" s="14"/>
    </row>
    <row r="90" spans="2:7" ht="12.75">
      <c r="B90" s="91"/>
      <c r="C90" s="92"/>
      <c r="D90" s="92"/>
      <c r="E90" s="92"/>
      <c r="F90" s="14"/>
      <c r="G90" s="14"/>
    </row>
    <row r="91" spans="2:7" ht="12.75">
      <c r="B91" s="91"/>
      <c r="C91" s="92"/>
      <c r="D91" s="92"/>
      <c r="E91" s="92"/>
      <c r="F91" s="14"/>
      <c r="G91" s="14"/>
    </row>
    <row r="92" spans="2:7" ht="12.75">
      <c r="B92" s="91"/>
      <c r="C92" s="92"/>
      <c r="D92" s="92"/>
      <c r="E92" s="92"/>
      <c r="F92" s="14"/>
      <c r="G92" s="14"/>
    </row>
    <row r="93" spans="2:7" ht="12.75">
      <c r="B93" s="103"/>
      <c r="C93" s="92"/>
      <c r="D93" s="92"/>
      <c r="E93" s="92"/>
      <c r="F93" s="14"/>
      <c r="G93" s="14"/>
    </row>
    <row r="94" spans="2:7" ht="12.75">
      <c r="B94" s="93"/>
      <c r="C94" s="94"/>
      <c r="D94" s="94"/>
      <c r="E94" s="94"/>
      <c r="F94" s="14"/>
      <c r="G94" s="14"/>
    </row>
    <row r="95" spans="2:7" ht="12.75">
      <c r="B95" s="91"/>
      <c r="C95" s="91"/>
      <c r="D95" s="91"/>
      <c r="E95" s="91"/>
      <c r="F95" s="14"/>
      <c r="G95" s="14"/>
    </row>
    <row r="96" spans="2:7" ht="12.75">
      <c r="B96" s="99"/>
      <c r="C96" s="99"/>
      <c r="D96" s="99"/>
      <c r="E96" s="99"/>
      <c r="F96" s="14"/>
      <c r="G96" s="14"/>
    </row>
    <row r="97" spans="2:7" ht="12.75">
      <c r="B97" s="91"/>
      <c r="C97" s="92"/>
      <c r="D97" s="92"/>
      <c r="E97" s="92"/>
      <c r="F97" s="14"/>
      <c r="G97" s="14"/>
    </row>
    <row r="98" spans="2:7" ht="12.75">
      <c r="B98" s="91"/>
      <c r="C98" s="92"/>
      <c r="D98" s="92"/>
      <c r="E98" s="92"/>
      <c r="F98" s="14"/>
      <c r="G98" s="14"/>
    </row>
    <row r="99" spans="2:7" ht="12.75">
      <c r="B99" s="103"/>
      <c r="C99" s="92"/>
      <c r="D99" s="92"/>
      <c r="E99" s="92"/>
      <c r="F99" s="14"/>
      <c r="G99" s="14"/>
    </row>
    <row r="100" spans="2:7" ht="12.75">
      <c r="B100" s="103"/>
      <c r="C100" s="92"/>
      <c r="D100" s="92"/>
      <c r="E100" s="92"/>
      <c r="F100" s="14"/>
      <c r="G100" s="14"/>
    </row>
    <row r="101" spans="2:7" ht="12.75">
      <c r="B101" s="103"/>
      <c r="C101" s="92"/>
      <c r="D101" s="92"/>
      <c r="E101" s="92"/>
      <c r="F101" s="14"/>
      <c r="G101" s="14"/>
    </row>
    <row r="102" spans="2:7" ht="12.75">
      <c r="B102" s="103"/>
      <c r="C102" s="92"/>
      <c r="D102" s="92"/>
      <c r="E102" s="92"/>
      <c r="F102" s="14"/>
      <c r="G102" s="14"/>
    </row>
    <row r="103" spans="2:7" ht="12.75">
      <c r="B103" s="103"/>
      <c r="C103" s="92"/>
      <c r="D103" s="92"/>
      <c r="E103" s="92"/>
      <c r="F103" s="14"/>
      <c r="G103" s="14"/>
    </row>
    <row r="104" spans="2:7" ht="12.75">
      <c r="B104" s="103"/>
      <c r="C104" s="92"/>
      <c r="D104" s="92"/>
      <c r="E104" s="92"/>
      <c r="F104" s="14"/>
      <c r="G104" s="14"/>
    </row>
    <row r="105" spans="2:7" ht="12.75">
      <c r="B105" s="93"/>
      <c r="C105" s="101"/>
      <c r="D105" s="101"/>
      <c r="E105" s="101"/>
      <c r="F105" s="14"/>
      <c r="G105" s="14"/>
    </row>
    <row r="106" spans="2:7" ht="12.75">
      <c r="B106" s="103"/>
      <c r="C106" s="104"/>
      <c r="D106" s="104"/>
      <c r="E106" s="104"/>
      <c r="F106" s="14"/>
      <c r="G106" s="14"/>
    </row>
    <row r="107" spans="2:7" ht="12.75">
      <c r="B107" s="89"/>
      <c r="C107" s="101"/>
      <c r="D107" s="101"/>
      <c r="E107" s="101"/>
      <c r="F107" s="14"/>
      <c r="G107" s="14"/>
    </row>
    <row r="108" spans="2:7" ht="12.75">
      <c r="B108" s="103"/>
      <c r="C108" s="104"/>
      <c r="D108" s="104"/>
      <c r="E108" s="92"/>
      <c r="F108" s="14"/>
      <c r="G108" s="14"/>
    </row>
    <row r="109" spans="2:7" ht="12.75">
      <c r="B109" s="103"/>
      <c r="C109" s="104"/>
      <c r="D109" s="104"/>
      <c r="E109" s="92"/>
      <c r="F109" s="14"/>
      <c r="G109" s="14"/>
    </row>
    <row r="110" spans="2:7" ht="12.75">
      <c r="B110" s="103"/>
      <c r="C110" s="104"/>
      <c r="D110" s="104"/>
      <c r="E110" s="92"/>
      <c r="F110" s="14"/>
      <c r="G110" s="14"/>
    </row>
    <row r="111" spans="2:7" ht="12.75">
      <c r="B111" s="93"/>
      <c r="C111" s="101"/>
      <c r="D111" s="101"/>
      <c r="E111" s="101"/>
      <c r="F111" s="14"/>
      <c r="G111" s="14"/>
    </row>
    <row r="112" spans="2:7" ht="12.75">
      <c r="B112" s="105"/>
      <c r="C112" s="101"/>
      <c r="D112" s="101"/>
      <c r="E112" s="101"/>
      <c r="F112" s="14"/>
      <c r="G112" s="14"/>
    </row>
    <row r="113" spans="2:7" ht="12.75">
      <c r="B113" s="89"/>
      <c r="C113" s="101"/>
      <c r="D113" s="101"/>
      <c r="E113" s="92"/>
      <c r="F113" s="14"/>
      <c r="G113" s="14"/>
    </row>
    <row r="114" spans="2:7" ht="12.75">
      <c r="B114" s="103"/>
      <c r="C114" s="104"/>
      <c r="D114" s="104"/>
      <c r="E114" s="92"/>
      <c r="F114" s="14"/>
      <c r="G114" s="14"/>
    </row>
    <row r="115" spans="2:7" ht="12.75">
      <c r="B115" s="93"/>
      <c r="C115" s="101"/>
      <c r="D115" s="104"/>
      <c r="E115" s="101"/>
      <c r="F115" s="14"/>
      <c r="G115" s="14"/>
    </row>
    <row r="116" spans="2:7" ht="12.75">
      <c r="B116" s="96"/>
      <c r="C116" s="97"/>
      <c r="D116" s="97"/>
      <c r="E116" s="97"/>
      <c r="F116" s="14"/>
      <c r="G116" s="14"/>
    </row>
    <row r="117" spans="2:7" ht="12.75">
      <c r="B117" s="83"/>
      <c r="C117" s="14"/>
      <c r="D117" s="14"/>
      <c r="E117" s="14"/>
      <c r="F117" s="14"/>
      <c r="G117" s="14"/>
    </row>
    <row r="118" spans="2:7" ht="12.75">
      <c r="B118" s="83"/>
      <c r="C118" s="14"/>
      <c r="D118" s="14"/>
      <c r="E118" s="14"/>
      <c r="F118" s="14"/>
      <c r="G118" s="14"/>
    </row>
    <row r="119" spans="2:7" ht="12.75">
      <c r="B119" s="83"/>
      <c r="C119" s="14"/>
      <c r="D119" s="14"/>
      <c r="E119" s="14"/>
      <c r="F119" s="14"/>
      <c r="G119" s="14"/>
    </row>
    <row r="120" spans="2:7" ht="12.75">
      <c r="B120" s="83"/>
      <c r="C120" s="14"/>
      <c r="D120" s="14"/>
      <c r="E120" s="14"/>
      <c r="F120" s="14"/>
      <c r="G120" s="14"/>
    </row>
    <row r="121" spans="2:7" ht="12.75">
      <c r="B121" s="83"/>
      <c r="C121" s="14"/>
      <c r="D121" s="14"/>
      <c r="E121" s="14"/>
      <c r="F121" s="14"/>
      <c r="G121" s="14"/>
    </row>
    <row r="122" spans="2:7" ht="12.75">
      <c r="B122" s="83"/>
      <c r="C122" s="14"/>
      <c r="D122" s="14"/>
      <c r="E122" s="14"/>
      <c r="F122" s="14"/>
      <c r="G122" s="14"/>
    </row>
    <row r="123" spans="2:7" ht="12.75">
      <c r="B123" s="83"/>
      <c r="C123" s="14"/>
      <c r="D123" s="14"/>
      <c r="E123" s="14"/>
      <c r="F123" s="14"/>
      <c r="G123" s="14"/>
    </row>
    <row r="124" spans="2:7" ht="12.75">
      <c r="B124" s="83"/>
      <c r="C124" s="14"/>
      <c r="D124" s="14"/>
      <c r="E124" s="14"/>
      <c r="F124" s="14"/>
      <c r="G124" s="14"/>
    </row>
    <row r="125" spans="2:7" ht="12.75">
      <c r="B125" s="83"/>
      <c r="C125" s="14"/>
      <c r="D125" s="14"/>
      <c r="E125" s="14"/>
      <c r="F125" s="14"/>
      <c r="G125" s="14"/>
    </row>
    <row r="126" spans="2:7" ht="12.75">
      <c r="B126" s="83"/>
      <c r="C126" s="14"/>
      <c r="D126" s="14"/>
      <c r="E126" s="14"/>
      <c r="F126" s="14"/>
      <c r="G126" s="14"/>
    </row>
    <row r="127" spans="2:7" ht="12.75">
      <c r="B127" s="83"/>
      <c r="C127" s="14"/>
      <c r="D127" s="14"/>
      <c r="E127" s="14"/>
      <c r="F127" s="14"/>
      <c r="G127" s="14"/>
    </row>
    <row r="128" spans="2:7" ht="12.75">
      <c r="B128" s="83"/>
      <c r="C128" s="14"/>
      <c r="D128" s="14"/>
      <c r="E128" s="14"/>
      <c r="F128" s="14"/>
      <c r="G128" s="14"/>
    </row>
    <row r="129" spans="2:7" ht="12.75">
      <c r="B129" s="83"/>
      <c r="C129" s="14"/>
      <c r="D129" s="14"/>
      <c r="E129" s="14"/>
      <c r="F129" s="14"/>
      <c r="G129" s="14"/>
    </row>
    <row r="130" spans="2:7" ht="12.75">
      <c r="B130" s="83"/>
      <c r="C130" s="14"/>
      <c r="D130" s="14"/>
      <c r="E130" s="14"/>
      <c r="F130" s="14"/>
      <c r="G130" s="14"/>
    </row>
    <row r="131" spans="2:7" ht="12.75">
      <c r="B131" s="83"/>
      <c r="C131" s="14"/>
      <c r="D131" s="14"/>
      <c r="E131" s="14"/>
      <c r="F131" s="14"/>
      <c r="G131" s="14"/>
    </row>
    <row r="132" spans="2:7" ht="12.75">
      <c r="B132" s="83"/>
      <c r="C132" s="14"/>
      <c r="D132" s="14"/>
      <c r="E132" s="14"/>
      <c r="F132" s="14"/>
      <c r="G132" s="14"/>
    </row>
    <row r="133" spans="2:7" ht="12.75">
      <c r="B133" s="83"/>
      <c r="C133" s="14"/>
      <c r="D133" s="14"/>
      <c r="E133" s="14"/>
      <c r="F133" s="14"/>
      <c r="G133" s="14"/>
    </row>
    <row r="134" spans="2:7" ht="12.75">
      <c r="B134" s="83"/>
      <c r="C134" s="14"/>
      <c r="D134" s="14"/>
      <c r="E134" s="14"/>
      <c r="F134" s="14"/>
      <c r="G134" s="14"/>
    </row>
    <row r="135" spans="2:7" ht="12.75">
      <c r="B135" s="83"/>
      <c r="C135" s="14"/>
      <c r="D135" s="14"/>
      <c r="E135" s="14"/>
      <c r="F135" s="14"/>
      <c r="G135" s="14"/>
    </row>
    <row r="136" spans="2:7" ht="12.75">
      <c r="B136" s="83"/>
      <c r="C136" s="14"/>
      <c r="D136" s="14"/>
      <c r="E136" s="14"/>
      <c r="F136" s="14"/>
      <c r="G136" s="14"/>
    </row>
    <row r="137" spans="2:7" ht="12.75">
      <c r="B137" s="83"/>
      <c r="C137" s="14"/>
      <c r="D137" s="14"/>
      <c r="E137" s="14"/>
      <c r="F137" s="14"/>
      <c r="G137" s="14"/>
    </row>
    <row r="138" spans="2:7" ht="12.75">
      <c r="B138" s="83"/>
      <c r="C138" s="14"/>
      <c r="D138" s="14"/>
      <c r="E138" s="14"/>
      <c r="F138" s="14"/>
      <c r="G138" s="14"/>
    </row>
    <row r="139" spans="2:7" ht="12.75">
      <c r="B139" s="83"/>
      <c r="C139" s="14"/>
      <c r="D139" s="14"/>
      <c r="E139" s="14"/>
      <c r="F139" s="14"/>
      <c r="G139" s="14"/>
    </row>
    <row r="140" spans="2:7" ht="12.75">
      <c r="B140" s="83"/>
      <c r="C140" s="14"/>
      <c r="D140" s="14"/>
      <c r="E140" s="14"/>
      <c r="F140" s="14"/>
      <c r="G140" s="14"/>
    </row>
    <row r="141" spans="2:7" ht="12.75">
      <c r="B141" s="83"/>
      <c r="C141" s="14"/>
      <c r="D141" s="14"/>
      <c r="E141" s="14"/>
      <c r="F141" s="14"/>
      <c r="G141" s="14"/>
    </row>
    <row r="142" spans="2:7" ht="12.75">
      <c r="B142" s="83"/>
      <c r="C142" s="14"/>
      <c r="D142" s="14"/>
      <c r="E142" s="14"/>
      <c r="F142" s="14"/>
      <c r="G142" s="14"/>
    </row>
    <row r="143" spans="2:7" ht="12.75">
      <c r="B143" s="83"/>
      <c r="C143" s="14"/>
      <c r="D143" s="14"/>
      <c r="E143" s="14"/>
      <c r="F143" s="14"/>
      <c r="G143" s="14"/>
    </row>
    <row r="144" spans="2:7" ht="12.75">
      <c r="B144" s="83"/>
      <c r="C144" s="14"/>
      <c r="D144" s="14"/>
      <c r="E144" s="14"/>
      <c r="F144" s="14"/>
      <c r="G144" s="14"/>
    </row>
    <row r="145" spans="2:7" ht="12.75">
      <c r="B145" s="83"/>
      <c r="C145" s="14"/>
      <c r="D145" s="14"/>
      <c r="E145" s="14"/>
      <c r="F145" s="14"/>
      <c r="G145" s="14"/>
    </row>
    <row r="146" spans="2:7" ht="12.75">
      <c r="B146" s="83"/>
      <c r="C146" s="14"/>
      <c r="D146" s="14"/>
      <c r="E146" s="14"/>
      <c r="F146" s="14"/>
      <c r="G146" s="14"/>
    </row>
    <row r="147" spans="2:7" ht="12.75">
      <c r="B147" s="83"/>
      <c r="C147" s="14"/>
      <c r="D147" s="14"/>
      <c r="E147" s="14"/>
      <c r="F147" s="14"/>
      <c r="G147" s="14"/>
    </row>
    <row r="148" spans="2:7" ht="12.75">
      <c r="B148" s="83"/>
      <c r="C148" s="14"/>
      <c r="D148" s="14"/>
      <c r="E148" s="14"/>
      <c r="F148" s="14"/>
      <c r="G148" s="14"/>
    </row>
    <row r="149" spans="2:7" ht="12.75">
      <c r="B149" s="83"/>
      <c r="C149" s="14"/>
      <c r="D149" s="14"/>
      <c r="E149" s="14"/>
      <c r="F149" s="14"/>
      <c r="G149" s="14"/>
    </row>
    <row r="150" spans="2:7" ht="12.75">
      <c r="B150" s="83"/>
      <c r="C150" s="14"/>
      <c r="D150" s="14"/>
      <c r="E150" s="14"/>
      <c r="F150" s="14"/>
      <c r="G150" s="14"/>
    </row>
    <row r="151" spans="2:7" ht="12.75">
      <c r="B151" s="83"/>
      <c r="C151" s="14"/>
      <c r="D151" s="14"/>
      <c r="E151" s="14"/>
      <c r="F151" s="14"/>
      <c r="G151" s="14"/>
    </row>
    <row r="152" spans="2:7" ht="12.75">
      <c r="B152" s="83"/>
      <c r="C152" s="14"/>
      <c r="D152" s="14"/>
      <c r="E152" s="14"/>
      <c r="F152" s="14"/>
      <c r="G152" s="14"/>
    </row>
    <row r="153" spans="2:7" ht="12.75">
      <c r="B153" s="83"/>
      <c r="C153" s="14"/>
      <c r="D153" s="14"/>
      <c r="E153" s="14"/>
      <c r="F153" s="14"/>
      <c r="G153" s="14"/>
    </row>
    <row r="154" spans="2:7" ht="12.75">
      <c r="B154" s="83"/>
      <c r="C154" s="14"/>
      <c r="D154" s="14"/>
      <c r="E154" s="14"/>
      <c r="F154" s="14"/>
      <c r="G154" s="14"/>
    </row>
    <row r="155" spans="2:7" ht="12.75">
      <c r="B155" s="83"/>
      <c r="C155" s="14"/>
      <c r="D155" s="14"/>
      <c r="E155" s="14"/>
      <c r="F155" s="14"/>
      <c r="G155" s="14"/>
    </row>
    <row r="156" spans="2:7" ht="12.75">
      <c r="B156" s="83"/>
      <c r="C156" s="14"/>
      <c r="D156" s="14"/>
      <c r="E156" s="14"/>
      <c r="F156" s="14"/>
      <c r="G156" s="14"/>
    </row>
    <row r="157" spans="2:7" ht="12.75">
      <c r="B157" s="83"/>
      <c r="C157" s="14"/>
      <c r="D157" s="14"/>
      <c r="E157" s="14"/>
      <c r="F157" s="14"/>
      <c r="G157" s="14"/>
    </row>
    <row r="158" spans="2:7" ht="12.75">
      <c r="B158" s="83"/>
      <c r="C158" s="14"/>
      <c r="D158" s="14"/>
      <c r="E158" s="14"/>
      <c r="F158" s="14"/>
      <c r="G158" s="14"/>
    </row>
    <row r="159" spans="2:7" ht="12.75">
      <c r="B159" s="83"/>
      <c r="C159" s="14"/>
      <c r="D159" s="14"/>
      <c r="E159" s="14"/>
      <c r="F159" s="14"/>
      <c r="G159" s="14"/>
    </row>
    <row r="160" spans="2:7" ht="12.75">
      <c r="B160" s="83"/>
      <c r="C160" s="14"/>
      <c r="D160" s="14"/>
      <c r="E160" s="14"/>
      <c r="F160" s="14"/>
      <c r="G160" s="14"/>
    </row>
    <row r="161" spans="2:7" ht="12.75">
      <c r="B161" s="83"/>
      <c r="C161" s="14"/>
      <c r="D161" s="14"/>
      <c r="E161" s="14"/>
      <c r="F161" s="14"/>
      <c r="G161" s="14"/>
    </row>
    <row r="162" spans="2:7" ht="12.75">
      <c r="B162" s="83"/>
      <c r="C162" s="14"/>
      <c r="D162" s="14"/>
      <c r="E162" s="14"/>
      <c r="F162" s="14"/>
      <c r="G162" s="14"/>
    </row>
    <row r="163" spans="2:7" ht="12.75">
      <c r="B163" s="83"/>
      <c r="C163" s="14"/>
      <c r="D163" s="14"/>
      <c r="E163" s="14"/>
      <c r="F163" s="14"/>
      <c r="G163" s="14"/>
    </row>
    <row r="164" spans="2:7" ht="12.75">
      <c r="B164" s="83"/>
      <c r="C164" s="14"/>
      <c r="D164" s="14"/>
      <c r="E164" s="14"/>
      <c r="F164" s="14"/>
      <c r="G164" s="14"/>
    </row>
    <row r="165" spans="2:7" ht="12.75">
      <c r="B165" s="83"/>
      <c r="C165" s="14"/>
      <c r="D165" s="14"/>
      <c r="E165" s="14"/>
      <c r="F165" s="14"/>
      <c r="G165" s="14"/>
    </row>
    <row r="166" spans="2:7" ht="12.75">
      <c r="B166" s="83"/>
      <c r="C166" s="14"/>
      <c r="D166" s="14"/>
      <c r="E166" s="14"/>
      <c r="F166" s="14"/>
      <c r="G166" s="14"/>
    </row>
    <row r="167" spans="2:7" ht="12.75">
      <c r="B167" s="83"/>
      <c r="C167" s="14"/>
      <c r="D167" s="14"/>
      <c r="E167" s="14"/>
      <c r="F167" s="14"/>
      <c r="G167" s="14"/>
    </row>
    <row r="168" spans="2:7" ht="12.75">
      <c r="B168" s="83"/>
      <c r="C168" s="14"/>
      <c r="D168" s="14"/>
      <c r="E168" s="14"/>
      <c r="F168" s="14"/>
      <c r="G168" s="14"/>
    </row>
    <row r="169" spans="2:7" ht="12.75">
      <c r="B169" s="83"/>
      <c r="C169" s="14"/>
      <c r="D169" s="14"/>
      <c r="E169" s="14"/>
      <c r="F169" s="14"/>
      <c r="G169" s="14"/>
    </row>
    <row r="170" spans="2:7" ht="12.75">
      <c r="B170" s="83"/>
      <c r="C170" s="14"/>
      <c r="D170" s="14"/>
      <c r="E170" s="14"/>
      <c r="F170" s="14"/>
      <c r="G170" s="14"/>
    </row>
    <row r="171" spans="2:7" ht="12.75">
      <c r="B171" s="83"/>
      <c r="C171" s="14"/>
      <c r="D171" s="14"/>
      <c r="E171" s="14"/>
      <c r="F171" s="14"/>
      <c r="G171" s="14"/>
    </row>
    <row r="172" spans="2:7" ht="12.75">
      <c r="B172" s="83"/>
      <c r="C172" s="14"/>
      <c r="D172" s="14"/>
      <c r="E172" s="14"/>
      <c r="F172" s="14"/>
      <c r="G172" s="14"/>
    </row>
    <row r="173" spans="2:7" ht="12.75">
      <c r="B173" s="83"/>
      <c r="C173" s="14"/>
      <c r="D173" s="14"/>
      <c r="E173" s="14"/>
      <c r="F173" s="14"/>
      <c r="G173" s="14"/>
    </row>
    <row r="174" spans="2:7" ht="12.75">
      <c r="B174" s="83"/>
      <c r="C174" s="14"/>
      <c r="D174" s="14"/>
      <c r="E174" s="14"/>
      <c r="F174" s="14"/>
      <c r="G174" s="14"/>
    </row>
    <row r="175" spans="2:7" ht="12.75">
      <c r="B175" s="83"/>
      <c r="C175" s="14"/>
      <c r="D175" s="14"/>
      <c r="E175" s="14"/>
      <c r="F175" s="14"/>
      <c r="G175" s="14"/>
    </row>
    <row r="176" spans="2:7" ht="12.75">
      <c r="B176" s="83"/>
      <c r="C176" s="14"/>
      <c r="D176" s="14"/>
      <c r="E176" s="14"/>
      <c r="F176" s="14"/>
      <c r="G176" s="14"/>
    </row>
    <row r="177" spans="2:7" ht="12.75">
      <c r="B177" s="83"/>
      <c r="C177" s="14"/>
      <c r="D177" s="14"/>
      <c r="E177" s="14"/>
      <c r="F177" s="14"/>
      <c r="G177" s="14"/>
    </row>
    <row r="178" spans="2:7" ht="12.75">
      <c r="B178" s="83"/>
      <c r="C178" s="14"/>
      <c r="D178" s="14"/>
      <c r="E178" s="14"/>
      <c r="F178" s="14"/>
      <c r="G178" s="14"/>
    </row>
    <row r="179" spans="2:7" ht="12.75">
      <c r="B179" s="83"/>
      <c r="C179" s="14"/>
      <c r="D179" s="14"/>
      <c r="E179" s="14"/>
      <c r="F179" s="14"/>
      <c r="G179" s="14"/>
    </row>
    <row r="180" spans="2:7" ht="12.75">
      <c r="B180" s="83"/>
      <c r="C180" s="14"/>
      <c r="D180" s="14"/>
      <c r="E180" s="14"/>
      <c r="F180" s="14"/>
      <c r="G180" s="14"/>
    </row>
    <row r="181" spans="2:7" ht="12.75">
      <c r="B181" s="83"/>
      <c r="C181" s="14"/>
      <c r="D181" s="14"/>
      <c r="E181" s="14"/>
      <c r="F181" s="14"/>
      <c r="G181" s="14"/>
    </row>
    <row r="182" spans="2:7" ht="12.75">
      <c r="B182" s="83"/>
      <c r="C182" s="14"/>
      <c r="D182" s="14"/>
      <c r="E182" s="14"/>
      <c r="F182" s="14"/>
      <c r="G182" s="14"/>
    </row>
    <row r="183" spans="2:7" ht="12.75">
      <c r="B183" s="83"/>
      <c r="C183" s="14"/>
      <c r="D183" s="14"/>
      <c r="E183" s="14"/>
      <c r="F183" s="14"/>
      <c r="G183" s="14"/>
    </row>
    <row r="184" spans="2:7" ht="12.75">
      <c r="B184" s="83"/>
      <c r="C184" s="14"/>
      <c r="D184" s="14"/>
      <c r="E184" s="14"/>
      <c r="F184" s="14"/>
      <c r="G184" s="14"/>
    </row>
    <row r="185" spans="2:7" ht="12.75">
      <c r="B185" s="83"/>
      <c r="C185" s="14"/>
      <c r="D185" s="14"/>
      <c r="E185" s="14"/>
      <c r="F185" s="14"/>
      <c r="G185" s="14"/>
    </row>
    <row r="186" spans="2:7" ht="12.75">
      <c r="B186" s="83"/>
      <c r="C186" s="14"/>
      <c r="D186" s="14"/>
      <c r="E186" s="14"/>
      <c r="F186" s="14"/>
      <c r="G186" s="14"/>
    </row>
    <row r="187" spans="2:7" ht="12.75">
      <c r="B187" s="83"/>
      <c r="C187" s="14"/>
      <c r="D187" s="14"/>
      <c r="E187" s="14"/>
      <c r="F187" s="14"/>
      <c r="G187" s="14"/>
    </row>
    <row r="188" spans="2:7" ht="12.75">
      <c r="B188" s="83"/>
      <c r="C188" s="14"/>
      <c r="D188" s="14"/>
      <c r="E188" s="14"/>
      <c r="F188" s="14"/>
      <c r="G188" s="14"/>
    </row>
    <row r="189" spans="2:7" ht="12.75">
      <c r="B189" s="83"/>
      <c r="C189" s="14"/>
      <c r="D189" s="14"/>
      <c r="E189" s="14"/>
      <c r="F189" s="14"/>
      <c r="G189" s="14"/>
    </row>
    <row r="190" spans="2:7" ht="12.75">
      <c r="B190" s="83"/>
      <c r="C190" s="14"/>
      <c r="D190" s="14"/>
      <c r="E190" s="14"/>
      <c r="F190" s="14"/>
      <c r="G190" s="14"/>
    </row>
    <row r="191" spans="2:7" ht="12.75">
      <c r="B191" s="83"/>
      <c r="C191" s="14"/>
      <c r="D191" s="14"/>
      <c r="E191" s="14"/>
      <c r="F191" s="14"/>
      <c r="G191" s="14"/>
    </row>
    <row r="192" spans="2:7" ht="12.75">
      <c r="B192" s="83"/>
      <c r="C192" s="14"/>
      <c r="D192" s="14"/>
      <c r="E192" s="14"/>
      <c r="F192" s="14"/>
      <c r="G192" s="14"/>
    </row>
    <row r="193" spans="2:7" ht="12.75">
      <c r="B193" s="83"/>
      <c r="C193" s="14"/>
      <c r="D193" s="14"/>
      <c r="E193" s="14"/>
      <c r="F193" s="14"/>
      <c r="G193" s="14"/>
    </row>
    <row r="194" spans="2:7" ht="12.75">
      <c r="B194" s="83"/>
      <c r="C194" s="14"/>
      <c r="D194" s="14"/>
      <c r="E194" s="14"/>
      <c r="F194" s="14"/>
      <c r="G194" s="14"/>
    </row>
    <row r="195" spans="2:7" ht="12.75">
      <c r="B195" s="83"/>
      <c r="C195" s="14"/>
      <c r="D195" s="14"/>
      <c r="E195" s="14"/>
      <c r="F195" s="14"/>
      <c r="G195" s="14"/>
    </row>
    <row r="196" spans="2:7" ht="12.75">
      <c r="B196" s="83"/>
      <c r="C196" s="14"/>
      <c r="D196" s="14"/>
      <c r="E196" s="14"/>
      <c r="F196" s="14"/>
      <c r="G196" s="14"/>
    </row>
    <row r="197" spans="2:7" ht="12.75">
      <c r="B197" s="83"/>
      <c r="C197" s="14"/>
      <c r="D197" s="14"/>
      <c r="E197" s="14"/>
      <c r="F197" s="14"/>
      <c r="G197" s="14"/>
    </row>
    <row r="198" spans="2:7" ht="12.75">
      <c r="B198" s="83"/>
      <c r="C198" s="14"/>
      <c r="D198" s="14"/>
      <c r="E198" s="14"/>
      <c r="F198" s="14"/>
      <c r="G198" s="14"/>
    </row>
    <row r="199" spans="2:7" ht="12.75">
      <c r="B199" s="83"/>
      <c r="C199" s="14"/>
      <c r="D199" s="14"/>
      <c r="E199" s="14"/>
      <c r="F199" s="14"/>
      <c r="G199" s="14"/>
    </row>
    <row r="200" spans="2:7" ht="12.75">
      <c r="B200" s="83"/>
      <c r="C200" s="14"/>
      <c r="D200" s="14"/>
      <c r="E200" s="14"/>
      <c r="F200" s="14"/>
      <c r="G200" s="14"/>
    </row>
    <row r="201" spans="2:7" ht="12.75">
      <c r="B201" s="83"/>
      <c r="C201" s="14"/>
      <c r="D201" s="14"/>
      <c r="E201" s="14"/>
      <c r="F201" s="14"/>
      <c r="G201" s="14"/>
    </row>
    <row r="202" spans="2:7" ht="12.75">
      <c r="B202" s="83"/>
      <c r="C202" s="14"/>
      <c r="D202" s="14"/>
      <c r="E202" s="14"/>
      <c r="F202" s="14"/>
      <c r="G202" s="14"/>
    </row>
    <row r="203" spans="2:7" ht="12.75">
      <c r="B203" s="83"/>
      <c r="C203" s="14"/>
      <c r="D203" s="14"/>
      <c r="E203" s="14"/>
      <c r="F203" s="14"/>
      <c r="G203" s="14"/>
    </row>
    <row r="204" spans="2:7" ht="12.75">
      <c r="B204" s="83"/>
      <c r="C204" s="14"/>
      <c r="D204" s="14"/>
      <c r="E204" s="14"/>
      <c r="F204" s="14"/>
      <c r="G204" s="14"/>
    </row>
    <row r="205" spans="2:7" ht="12.75">
      <c r="B205" s="83"/>
      <c r="C205" s="14"/>
      <c r="D205" s="14"/>
      <c r="E205" s="14"/>
      <c r="F205" s="14"/>
      <c r="G205" s="14"/>
    </row>
    <row r="206" spans="2:7" ht="12.75">
      <c r="B206" s="83"/>
      <c r="C206" s="14"/>
      <c r="D206" s="14"/>
      <c r="E206" s="14"/>
      <c r="F206" s="14"/>
      <c r="G206" s="14"/>
    </row>
    <row r="207" spans="2:7" ht="12.75">
      <c r="B207" s="83"/>
      <c r="C207" s="14"/>
      <c r="D207" s="14"/>
      <c r="E207" s="14"/>
      <c r="F207" s="14"/>
      <c r="G207" s="14"/>
    </row>
    <row r="208" spans="2:7" ht="12.75">
      <c r="B208" s="83"/>
      <c r="C208" s="14"/>
      <c r="D208" s="14"/>
      <c r="E208" s="14"/>
      <c r="F208" s="14"/>
      <c r="G208" s="14"/>
    </row>
    <row r="209" spans="2:7" ht="12.75">
      <c r="B209" s="83"/>
      <c r="C209" s="14"/>
      <c r="D209" s="14"/>
      <c r="E209" s="14"/>
      <c r="F209" s="14"/>
      <c r="G209" s="14"/>
    </row>
    <row r="210" spans="2:7" ht="12.75">
      <c r="B210" s="83"/>
      <c r="C210" s="14"/>
      <c r="D210" s="14"/>
      <c r="E210" s="14"/>
      <c r="F210" s="14"/>
      <c r="G210" s="14"/>
    </row>
    <row r="211" spans="2:7" ht="12.75">
      <c r="B211" s="83"/>
      <c r="C211" s="14"/>
      <c r="D211" s="14"/>
      <c r="E211" s="14"/>
      <c r="F211" s="14"/>
      <c r="G211" s="14"/>
    </row>
    <row r="212" spans="2:7" ht="12.75">
      <c r="B212" s="83"/>
      <c r="C212" s="14"/>
      <c r="D212" s="14"/>
      <c r="E212" s="14"/>
      <c r="F212" s="14"/>
      <c r="G212" s="14"/>
    </row>
    <row r="213" spans="2:7" ht="12.75">
      <c r="B213" s="83"/>
      <c r="C213" s="14"/>
      <c r="D213" s="14"/>
      <c r="E213" s="14"/>
      <c r="F213" s="14"/>
      <c r="G213" s="14"/>
    </row>
    <row r="214" spans="2:7" ht="12.75">
      <c r="B214" s="83"/>
      <c r="C214" s="14"/>
      <c r="D214" s="14"/>
      <c r="E214" s="14"/>
      <c r="F214" s="14"/>
      <c r="G214" s="14"/>
    </row>
    <row r="215" spans="2:7" ht="12.75">
      <c r="B215" s="83"/>
      <c r="C215" s="14"/>
      <c r="D215" s="14"/>
      <c r="E215" s="14"/>
      <c r="F215" s="14"/>
      <c r="G215" s="14"/>
    </row>
    <row r="216" spans="2:7" ht="12.75">
      <c r="B216" s="83"/>
      <c r="C216" s="14"/>
      <c r="D216" s="14"/>
      <c r="E216" s="14"/>
      <c r="F216" s="14"/>
      <c r="G216" s="14"/>
    </row>
    <row r="217" spans="2:7" ht="12.75">
      <c r="B217" s="83"/>
      <c r="C217" s="14"/>
      <c r="D217" s="14"/>
      <c r="E217" s="14"/>
      <c r="F217" s="14"/>
      <c r="G217" s="14"/>
    </row>
    <row r="218" spans="2:7" ht="12.75">
      <c r="B218" s="83"/>
      <c r="C218" s="14"/>
      <c r="D218" s="14"/>
      <c r="E218" s="14"/>
      <c r="F218" s="14"/>
      <c r="G218" s="14"/>
    </row>
    <row r="219" spans="2:7" ht="12.75">
      <c r="B219" s="83"/>
      <c r="C219" s="14"/>
      <c r="D219" s="14"/>
      <c r="E219" s="14"/>
      <c r="F219" s="14"/>
      <c r="G219" s="14"/>
    </row>
    <row r="220" spans="2:7" ht="12.75">
      <c r="B220" s="83"/>
      <c r="C220" s="14"/>
      <c r="D220" s="14"/>
      <c r="E220" s="14"/>
      <c r="F220" s="14"/>
      <c r="G220" s="14"/>
    </row>
    <row r="221" spans="2:7" ht="12.75">
      <c r="B221" s="83"/>
      <c r="C221" s="14"/>
      <c r="D221" s="14"/>
      <c r="E221" s="14"/>
      <c r="F221" s="14"/>
      <c r="G221" s="14"/>
    </row>
    <row r="222" spans="2:7" ht="12.75">
      <c r="B222" s="83"/>
      <c r="C222" s="14"/>
      <c r="D222" s="14"/>
      <c r="E222" s="14"/>
      <c r="F222" s="14"/>
      <c r="G222" s="14"/>
    </row>
    <row r="223" spans="2:7" ht="12.75">
      <c r="B223" s="83"/>
      <c r="C223" s="14"/>
      <c r="D223" s="14"/>
      <c r="E223" s="14"/>
      <c r="F223" s="14"/>
      <c r="G223" s="14"/>
    </row>
    <row r="224" spans="2:7" ht="12.75">
      <c r="B224" s="83"/>
      <c r="C224" s="14"/>
      <c r="D224" s="14"/>
      <c r="E224" s="14"/>
      <c r="F224" s="14"/>
      <c r="G224" s="14"/>
    </row>
    <row r="225" spans="2:7" ht="12.75">
      <c r="B225" s="83"/>
      <c r="C225" s="14"/>
      <c r="D225" s="14"/>
      <c r="E225" s="14"/>
      <c r="F225" s="14"/>
      <c r="G225" s="14"/>
    </row>
    <row r="226" spans="2:7" ht="12.75">
      <c r="B226" s="83"/>
      <c r="C226" s="14"/>
      <c r="D226" s="14"/>
      <c r="E226" s="14"/>
      <c r="F226" s="14"/>
      <c r="G226" s="14"/>
    </row>
    <row r="227" spans="2:7" ht="12.75">
      <c r="B227" s="83"/>
      <c r="C227" s="14"/>
      <c r="D227" s="14"/>
      <c r="E227" s="14"/>
      <c r="F227" s="14"/>
      <c r="G227" s="14"/>
    </row>
    <row r="228" spans="2:7" ht="12.75">
      <c r="B228" s="83"/>
      <c r="C228" s="14"/>
      <c r="D228" s="14"/>
      <c r="E228" s="14"/>
      <c r="F228" s="14"/>
      <c r="G228" s="14"/>
    </row>
    <row r="229" spans="2:7" ht="12.75">
      <c r="B229" s="83"/>
      <c r="C229" s="14"/>
      <c r="D229" s="14"/>
      <c r="E229" s="14"/>
      <c r="F229" s="14"/>
      <c r="G229" s="14"/>
    </row>
    <row r="230" spans="2:7" ht="12.75">
      <c r="B230" s="83"/>
      <c r="C230" s="14"/>
      <c r="D230" s="14"/>
      <c r="E230" s="14"/>
      <c r="F230" s="14"/>
      <c r="G230" s="14"/>
    </row>
    <row r="231" spans="2:7" ht="12.75">
      <c r="B231" s="83"/>
      <c r="C231" s="14"/>
      <c r="D231" s="14"/>
      <c r="E231" s="14"/>
      <c r="F231" s="14"/>
      <c r="G231" s="14"/>
    </row>
    <row r="232" spans="2:7" ht="12.75">
      <c r="B232" s="83"/>
      <c r="C232" s="14"/>
      <c r="D232" s="14"/>
      <c r="E232" s="14"/>
      <c r="F232" s="14"/>
      <c r="G232" s="14"/>
    </row>
    <row r="233" spans="2:7" ht="12.75">
      <c r="B233" s="83"/>
      <c r="C233" s="14"/>
      <c r="D233" s="14"/>
      <c r="E233" s="14"/>
      <c r="F233" s="14"/>
      <c r="G233" s="14"/>
    </row>
    <row r="234" spans="2:7" ht="12.75">
      <c r="B234" s="83"/>
      <c r="C234" s="14"/>
      <c r="D234" s="14"/>
      <c r="E234" s="14"/>
      <c r="F234" s="14"/>
      <c r="G234" s="14"/>
    </row>
    <row r="235" spans="2:7" ht="12.75">
      <c r="B235" s="83"/>
      <c r="C235" s="14"/>
      <c r="D235" s="14"/>
      <c r="E235" s="14"/>
      <c r="F235" s="14"/>
      <c r="G235" s="14"/>
    </row>
    <row r="236" spans="2:7" ht="12.75">
      <c r="B236" s="83"/>
      <c r="C236" s="14"/>
      <c r="D236" s="14"/>
      <c r="E236" s="14"/>
      <c r="F236" s="14"/>
      <c r="G236" s="14"/>
    </row>
    <row r="237" spans="2:7" ht="12.75">
      <c r="B237" s="83"/>
      <c r="C237" s="14"/>
      <c r="D237" s="14"/>
      <c r="E237" s="14"/>
      <c r="F237" s="14"/>
      <c r="G237" s="14"/>
    </row>
    <row r="238" spans="2:7" ht="12.75">
      <c r="B238" s="83"/>
      <c r="C238" s="14"/>
      <c r="D238" s="14"/>
      <c r="E238" s="14"/>
      <c r="F238" s="14"/>
      <c r="G238" s="14"/>
    </row>
    <row r="239" spans="2:7" ht="12.75">
      <c r="B239" s="83"/>
      <c r="C239" s="14"/>
      <c r="D239" s="14"/>
      <c r="E239" s="14"/>
      <c r="F239" s="14"/>
      <c r="G239" s="14"/>
    </row>
    <row r="240" spans="2:7" ht="12.75">
      <c r="B240" s="83"/>
      <c r="C240" s="14"/>
      <c r="D240" s="14"/>
      <c r="E240" s="14"/>
      <c r="F240" s="14"/>
      <c r="G240" s="14"/>
    </row>
    <row r="241" spans="2:7" ht="12.75">
      <c r="B241" s="83"/>
      <c r="C241" s="14"/>
      <c r="D241" s="14"/>
      <c r="E241" s="14"/>
      <c r="F241" s="14"/>
      <c r="G241" s="14"/>
    </row>
    <row r="242" spans="2:7" ht="12.75">
      <c r="B242" s="83"/>
      <c r="C242" s="14"/>
      <c r="D242" s="14"/>
      <c r="E242" s="14"/>
      <c r="F242" s="14"/>
      <c r="G242" s="14"/>
    </row>
    <row r="243" spans="2:7" ht="12.75">
      <c r="B243" s="83"/>
      <c r="C243" s="14"/>
      <c r="D243" s="14"/>
      <c r="E243" s="14"/>
      <c r="F243" s="14"/>
      <c r="G243" s="14"/>
    </row>
    <row r="244" spans="2:7" ht="12.75">
      <c r="B244" s="83"/>
      <c r="C244" s="14"/>
      <c r="D244" s="14"/>
      <c r="E244" s="14"/>
      <c r="F244" s="14"/>
      <c r="G244" s="14"/>
    </row>
    <row r="245" spans="2:7" ht="12.75">
      <c r="B245" s="83"/>
      <c r="C245" s="14"/>
      <c r="D245" s="14"/>
      <c r="E245" s="14"/>
      <c r="F245" s="14"/>
      <c r="G245" s="14"/>
    </row>
    <row r="246" spans="2:7" ht="12.75">
      <c r="B246" s="83"/>
      <c r="C246" s="14"/>
      <c r="D246" s="14"/>
      <c r="E246" s="14"/>
      <c r="F246" s="14"/>
      <c r="G246" s="14"/>
    </row>
    <row r="247" spans="2:7" ht="12.75">
      <c r="B247" s="83"/>
      <c r="C247" s="14"/>
      <c r="D247" s="14"/>
      <c r="E247" s="14"/>
      <c r="F247" s="14"/>
      <c r="G247" s="14"/>
    </row>
    <row r="248" spans="2:7" ht="12.75">
      <c r="B248" s="83"/>
      <c r="C248" s="14"/>
      <c r="D248" s="14"/>
      <c r="E248" s="14"/>
      <c r="F248" s="14"/>
      <c r="G248" s="14"/>
    </row>
    <row r="249" spans="2:7" ht="12.75">
      <c r="B249" s="83"/>
      <c r="C249" s="14"/>
      <c r="D249" s="14"/>
      <c r="E249" s="14"/>
      <c r="F249" s="14"/>
      <c r="G249" s="14"/>
    </row>
    <row r="250" spans="2:7" ht="12.75">
      <c r="B250" s="83"/>
      <c r="C250" s="14"/>
      <c r="D250" s="14"/>
      <c r="E250" s="14"/>
      <c r="F250" s="14"/>
      <c r="G250" s="14"/>
    </row>
    <row r="251" spans="2:7" ht="12.75">
      <c r="B251" s="83"/>
      <c r="C251" s="14"/>
      <c r="D251" s="14"/>
      <c r="E251" s="14"/>
      <c r="F251" s="14"/>
      <c r="G251" s="14"/>
    </row>
    <row r="252" spans="2:7" ht="12.75">
      <c r="B252" s="83"/>
      <c r="C252" s="14"/>
      <c r="D252" s="14"/>
      <c r="E252" s="14"/>
      <c r="F252" s="14"/>
      <c r="G252" s="14"/>
    </row>
    <row r="253" spans="2:7" ht="12.75">
      <c r="B253" s="83"/>
      <c r="C253" s="14"/>
      <c r="D253" s="14"/>
      <c r="E253" s="14"/>
      <c r="F253" s="14"/>
      <c r="G253" s="14"/>
    </row>
    <row r="254" spans="2:7" ht="12.75">
      <c r="B254" s="83"/>
      <c r="C254" s="14"/>
      <c r="D254" s="14"/>
      <c r="E254" s="14"/>
      <c r="F254" s="14"/>
      <c r="G254" s="14"/>
    </row>
    <row r="255" spans="2:7" ht="12.75">
      <c r="B255" s="83"/>
      <c r="C255" s="14"/>
      <c r="D255" s="14"/>
      <c r="E255" s="14"/>
      <c r="F255" s="14"/>
      <c r="G255" s="14"/>
    </row>
    <row r="256" spans="2:7" ht="12.75">
      <c r="B256" s="83"/>
      <c r="C256" s="14"/>
      <c r="D256" s="14"/>
      <c r="E256" s="14"/>
      <c r="F256" s="14"/>
      <c r="G256" s="14"/>
    </row>
    <row r="257" spans="2:7" ht="12.75">
      <c r="B257" s="83"/>
      <c r="C257" s="14"/>
      <c r="D257" s="14"/>
      <c r="E257" s="14"/>
      <c r="F257" s="14"/>
      <c r="G257" s="14"/>
    </row>
    <row r="258" spans="2:7" ht="12.75">
      <c r="B258" s="83"/>
      <c r="C258" s="14"/>
      <c r="D258" s="14"/>
      <c r="E258" s="14"/>
      <c r="F258" s="14"/>
      <c r="G258" s="14"/>
    </row>
    <row r="259" spans="2:7" ht="12.75">
      <c r="B259" s="83"/>
      <c r="C259" s="14"/>
      <c r="D259" s="14"/>
      <c r="E259" s="14"/>
      <c r="F259" s="14"/>
      <c r="G259" s="14"/>
    </row>
    <row r="260" spans="2:7" ht="12.75">
      <c r="B260" s="83"/>
      <c r="C260" s="14"/>
      <c r="D260" s="14"/>
      <c r="E260" s="14"/>
      <c r="F260" s="14"/>
      <c r="G260" s="14"/>
    </row>
    <row r="261" spans="2:7" ht="12.75">
      <c r="B261" s="83"/>
      <c r="C261" s="14"/>
      <c r="D261" s="14"/>
      <c r="E261" s="14"/>
      <c r="F261" s="14"/>
      <c r="G261" s="14"/>
    </row>
    <row r="262" spans="2:7" ht="12.75">
      <c r="B262" s="83"/>
      <c r="C262" s="14"/>
      <c r="D262" s="14"/>
      <c r="E262" s="14"/>
      <c r="F262" s="14"/>
      <c r="G262" s="14"/>
    </row>
    <row r="263" spans="2:7" ht="12.75">
      <c r="B263" s="83"/>
      <c r="C263" s="14"/>
      <c r="D263" s="14"/>
      <c r="E263" s="14"/>
      <c r="F263" s="14"/>
      <c r="G263" s="14"/>
    </row>
    <row r="264" spans="2:7" ht="12.75">
      <c r="B264" s="83"/>
      <c r="C264" s="14"/>
      <c r="D264" s="14"/>
      <c r="E264" s="14"/>
      <c r="F264" s="14"/>
      <c r="G264" s="14"/>
    </row>
    <row r="265" spans="2:7" ht="12.75">
      <c r="B265" s="83"/>
      <c r="C265" s="14"/>
      <c r="D265" s="14"/>
      <c r="E265" s="14"/>
      <c r="F265" s="14"/>
      <c r="G265" s="14"/>
    </row>
    <row r="266" spans="2:7" ht="12.75">
      <c r="B266" s="83"/>
      <c r="C266" s="14"/>
      <c r="D266" s="14"/>
      <c r="E266" s="14"/>
      <c r="F266" s="14"/>
      <c r="G266" s="14"/>
    </row>
    <row r="267" spans="2:7" ht="12.75">
      <c r="B267" s="83"/>
      <c r="C267" s="14"/>
      <c r="D267" s="14"/>
      <c r="E267" s="14"/>
      <c r="F267" s="14"/>
      <c r="G267" s="14"/>
    </row>
    <row r="268" spans="2:7" ht="12.75">
      <c r="B268" s="83"/>
      <c r="C268" s="14"/>
      <c r="D268" s="14"/>
      <c r="E268" s="14"/>
      <c r="F268" s="14"/>
      <c r="G268" s="14"/>
    </row>
    <row r="269" spans="2:7" ht="12.75">
      <c r="B269" s="83"/>
      <c r="C269" s="14"/>
      <c r="D269" s="14"/>
      <c r="E269" s="14"/>
      <c r="F269" s="14"/>
      <c r="G269" s="14"/>
    </row>
    <row r="270" spans="2:7" ht="12.75">
      <c r="B270" s="83"/>
      <c r="C270" s="14"/>
      <c r="D270" s="14"/>
      <c r="E270" s="14"/>
      <c r="F270" s="14"/>
      <c r="G270" s="14"/>
    </row>
    <row r="271" spans="2:7" ht="12.75">
      <c r="B271" s="83"/>
      <c r="C271" s="14"/>
      <c r="D271" s="14"/>
      <c r="E271" s="14"/>
      <c r="F271" s="14"/>
      <c r="G271" s="14"/>
    </row>
    <row r="272" spans="2:7" ht="12.75">
      <c r="B272" s="83"/>
      <c r="C272" s="14"/>
      <c r="D272" s="14"/>
      <c r="E272" s="14"/>
      <c r="F272" s="14"/>
      <c r="G272" s="14"/>
    </row>
    <row r="273" spans="2:7" ht="12.75">
      <c r="B273" s="83"/>
      <c r="C273" s="14"/>
      <c r="D273" s="14"/>
      <c r="E273" s="14"/>
      <c r="F273" s="14"/>
      <c r="G273" s="14"/>
    </row>
    <row r="274" spans="2:7" ht="12.75">
      <c r="B274" s="83"/>
      <c r="C274" s="14"/>
      <c r="D274" s="14"/>
      <c r="E274" s="14"/>
      <c r="F274" s="14"/>
      <c r="G274" s="14"/>
    </row>
    <row r="275" spans="2:7" ht="12.75">
      <c r="B275" s="83"/>
      <c r="C275" s="14"/>
      <c r="D275" s="14"/>
      <c r="E275" s="14"/>
      <c r="F275" s="14"/>
      <c r="G275" s="14"/>
    </row>
    <row r="276" spans="2:7" ht="12.75">
      <c r="B276" s="83"/>
      <c r="C276" s="14"/>
      <c r="D276" s="14"/>
      <c r="E276" s="14"/>
      <c r="F276" s="14"/>
      <c r="G276" s="14"/>
    </row>
    <row r="277" spans="2:7" ht="12.75">
      <c r="B277" s="83"/>
      <c r="C277" s="14"/>
      <c r="D277" s="14"/>
      <c r="E277" s="14"/>
      <c r="F277" s="14"/>
      <c r="G277" s="14"/>
    </row>
    <row r="278" spans="2:7" ht="12.75">
      <c r="B278" s="83"/>
      <c r="C278" s="14"/>
      <c r="D278" s="14"/>
      <c r="E278" s="14"/>
      <c r="F278" s="14"/>
      <c r="G278" s="14"/>
    </row>
    <row r="279" spans="2:7" ht="12.75">
      <c r="B279" s="83"/>
      <c r="C279" s="14"/>
      <c r="D279" s="14"/>
      <c r="E279" s="14"/>
      <c r="F279" s="14"/>
      <c r="G279" s="14"/>
    </row>
    <row r="280" spans="2:7" ht="12.75">
      <c r="B280" s="83"/>
      <c r="C280" s="14"/>
      <c r="D280" s="14"/>
      <c r="E280" s="14"/>
      <c r="F280" s="14"/>
      <c r="G280" s="14"/>
    </row>
    <row r="281" spans="2:7" ht="12.75">
      <c r="B281" s="83"/>
      <c r="C281" s="14"/>
      <c r="D281" s="14"/>
      <c r="E281" s="14"/>
      <c r="F281" s="14"/>
      <c r="G281" s="14"/>
    </row>
    <row r="282" spans="2:7" ht="12.75">
      <c r="B282" s="83"/>
      <c r="C282" s="14"/>
      <c r="D282" s="14"/>
      <c r="E282" s="14"/>
      <c r="F282" s="14"/>
      <c r="G282" s="14"/>
    </row>
    <row r="283" spans="2:7" ht="12.75">
      <c r="B283" s="83"/>
      <c r="C283" s="14"/>
      <c r="D283" s="14"/>
      <c r="E283" s="14"/>
      <c r="F283" s="14"/>
      <c r="G283" s="14"/>
    </row>
    <row r="284" spans="2:7" ht="12.75">
      <c r="B284" s="83"/>
      <c r="C284" s="14"/>
      <c r="D284" s="14"/>
      <c r="E284" s="14"/>
      <c r="F284" s="14"/>
      <c r="G284" s="14"/>
    </row>
    <row r="285" spans="2:7" ht="12.75">
      <c r="B285" s="83"/>
      <c r="C285" s="14"/>
      <c r="D285" s="14"/>
      <c r="E285" s="14"/>
      <c r="F285" s="14"/>
      <c r="G285" s="14"/>
    </row>
    <row r="286" spans="2:7" ht="12.75">
      <c r="B286" s="83"/>
      <c r="C286" s="14"/>
      <c r="D286" s="14"/>
      <c r="E286" s="14"/>
      <c r="F286" s="14"/>
      <c r="G286" s="14"/>
    </row>
    <row r="287" spans="2:7" ht="12.75">
      <c r="B287" s="83"/>
      <c r="C287" s="14"/>
      <c r="D287" s="14"/>
      <c r="E287" s="14"/>
      <c r="F287" s="14"/>
      <c r="G287" s="14"/>
    </row>
    <row r="288" spans="2:7" ht="12.75">
      <c r="B288" s="83"/>
      <c r="C288" s="14"/>
      <c r="D288" s="14"/>
      <c r="E288" s="14"/>
      <c r="F288" s="14"/>
      <c r="G288" s="14"/>
    </row>
    <row r="289" spans="2:7" ht="12.75">
      <c r="B289" s="83"/>
      <c r="C289" s="14"/>
      <c r="D289" s="14"/>
      <c r="E289" s="14"/>
      <c r="F289" s="14"/>
      <c r="G289" s="14"/>
    </row>
    <row r="290" spans="2:7" ht="12.75">
      <c r="B290" s="83"/>
      <c r="C290" s="14"/>
      <c r="D290" s="14"/>
      <c r="E290" s="14"/>
      <c r="F290" s="14"/>
      <c r="G290" s="14"/>
    </row>
    <row r="291" spans="2:7" ht="12.75">
      <c r="B291" s="83"/>
      <c r="C291" s="14"/>
      <c r="D291" s="14"/>
      <c r="E291" s="14"/>
      <c r="F291" s="14"/>
      <c r="G291" s="14"/>
    </row>
    <row r="292" spans="2:7" ht="12.75">
      <c r="B292" s="83"/>
      <c r="C292" s="14"/>
      <c r="D292" s="14"/>
      <c r="E292" s="14"/>
      <c r="F292" s="14"/>
      <c r="G292" s="14"/>
    </row>
    <row r="293" spans="2:7" ht="12.75">
      <c r="B293" s="83"/>
      <c r="C293" s="14"/>
      <c r="D293" s="14"/>
      <c r="E293" s="14"/>
      <c r="F293" s="14"/>
      <c r="G293" s="14"/>
    </row>
    <row r="294" spans="2:7" ht="12.75">
      <c r="B294" s="83"/>
      <c r="C294" s="14"/>
      <c r="D294" s="14"/>
      <c r="E294" s="14"/>
      <c r="F294" s="14"/>
      <c r="G294" s="14"/>
    </row>
    <row r="295" spans="2:7" ht="12.75">
      <c r="B295" s="83"/>
      <c r="C295" s="14"/>
      <c r="D295" s="14"/>
      <c r="E295" s="14"/>
      <c r="F295" s="14"/>
      <c r="G295" s="14"/>
    </row>
    <row r="296" spans="2:7" ht="12.75">
      <c r="B296" s="83"/>
      <c r="C296" s="14"/>
      <c r="D296" s="14"/>
      <c r="E296" s="14"/>
      <c r="F296" s="14"/>
      <c r="G296" s="14"/>
    </row>
    <row r="297" spans="2:7" ht="12.75">
      <c r="B297" s="83"/>
      <c r="C297" s="14"/>
      <c r="D297" s="14"/>
      <c r="E297" s="14"/>
      <c r="F297" s="14"/>
      <c r="G297" s="14"/>
    </row>
    <row r="298" spans="2:7" ht="12.75">
      <c r="B298" s="83"/>
      <c r="C298" s="14"/>
      <c r="D298" s="14"/>
      <c r="E298" s="14"/>
      <c r="F298" s="14"/>
      <c r="G298" s="14"/>
    </row>
    <row r="299" spans="2:7" ht="12.75">
      <c r="B299" s="83"/>
      <c r="C299" s="14"/>
      <c r="D299" s="14"/>
      <c r="E299" s="14"/>
      <c r="F299" s="14"/>
      <c r="G299" s="14"/>
    </row>
    <row r="300" spans="2:7" ht="12.75">
      <c r="B300" s="83"/>
      <c r="C300" s="14"/>
      <c r="D300" s="14"/>
      <c r="E300" s="14"/>
      <c r="F300" s="14"/>
      <c r="G300" s="14"/>
    </row>
    <row r="301" spans="2:7" ht="12.75">
      <c r="B301" s="83"/>
      <c r="C301" s="14"/>
      <c r="D301" s="14"/>
      <c r="E301" s="14"/>
      <c r="F301" s="14"/>
      <c r="G301" s="14"/>
    </row>
    <row r="302" spans="2:7" ht="12.75">
      <c r="B302" s="83"/>
      <c r="C302" s="14"/>
      <c r="D302" s="14"/>
      <c r="E302" s="14"/>
      <c r="F302" s="14"/>
      <c r="G302" s="14"/>
    </row>
    <row r="303" spans="2:7" ht="12.75">
      <c r="B303" s="83"/>
      <c r="C303" s="14"/>
      <c r="D303" s="14"/>
      <c r="E303" s="14"/>
      <c r="F303" s="14"/>
      <c r="G303" s="14"/>
    </row>
    <row r="304" spans="2:7" ht="12.75">
      <c r="B304" s="83"/>
      <c r="C304" s="14"/>
      <c r="D304" s="14"/>
      <c r="E304" s="14"/>
      <c r="F304" s="14"/>
      <c r="G304" s="14"/>
    </row>
    <row r="305" spans="2:7" ht="12.75">
      <c r="B305" s="83"/>
      <c r="C305" s="14"/>
      <c r="D305" s="14"/>
      <c r="E305" s="14"/>
      <c r="F305" s="14"/>
      <c r="G305" s="14"/>
    </row>
    <row r="306" spans="2:7" ht="12.75">
      <c r="B306" s="83"/>
      <c r="C306" s="14"/>
      <c r="D306" s="14"/>
      <c r="E306" s="14"/>
      <c r="F306" s="14"/>
      <c r="G306" s="14"/>
    </row>
    <row r="307" spans="2:7" ht="12.75">
      <c r="B307" s="83"/>
      <c r="C307" s="14"/>
      <c r="D307" s="14"/>
      <c r="E307" s="14"/>
      <c r="F307" s="14"/>
      <c r="G307" s="14"/>
    </row>
    <row r="308" spans="2:7" ht="12.75">
      <c r="B308" s="83"/>
      <c r="C308" s="14"/>
      <c r="D308" s="14"/>
      <c r="E308" s="14"/>
      <c r="F308" s="14"/>
      <c r="G308" s="14"/>
    </row>
    <row r="309" spans="2:7" ht="12.75">
      <c r="B309" s="83"/>
      <c r="C309" s="14"/>
      <c r="D309" s="14"/>
      <c r="E309" s="14"/>
      <c r="F309" s="14"/>
      <c r="G309" s="14"/>
    </row>
    <row r="310" spans="2:7" ht="12.75">
      <c r="B310" s="83"/>
      <c r="C310" s="14"/>
      <c r="D310" s="14"/>
      <c r="E310" s="14"/>
      <c r="F310" s="14"/>
      <c r="G310" s="14"/>
    </row>
    <row r="311" spans="2:7" ht="12.75">
      <c r="B311" s="83"/>
      <c r="C311" s="14"/>
      <c r="D311" s="14"/>
      <c r="E311" s="14"/>
      <c r="F311" s="14"/>
      <c r="G311" s="14"/>
    </row>
    <row r="312" spans="2:7" ht="12.75">
      <c r="B312" s="83"/>
      <c r="C312" s="14"/>
      <c r="D312" s="14"/>
      <c r="E312" s="14"/>
      <c r="F312" s="14"/>
      <c r="G312" s="14"/>
    </row>
    <row r="313" spans="2:7" ht="12.75">
      <c r="B313" s="83"/>
      <c r="C313" s="14"/>
      <c r="D313" s="14"/>
      <c r="E313" s="14"/>
      <c r="F313" s="14"/>
      <c r="G313" s="14"/>
    </row>
    <row r="314" spans="2:7" ht="12.75">
      <c r="B314" s="83"/>
      <c r="C314" s="14"/>
      <c r="D314" s="14"/>
      <c r="E314" s="14"/>
      <c r="F314" s="14"/>
      <c r="G314" s="14"/>
    </row>
    <row r="315" spans="2:7" ht="12.75">
      <c r="B315" s="83"/>
      <c r="C315" s="14"/>
      <c r="D315" s="14"/>
      <c r="E315" s="14"/>
      <c r="F315" s="14"/>
      <c r="G315" s="14"/>
    </row>
    <row r="316" spans="2:7" ht="12.75">
      <c r="B316" s="83"/>
      <c r="C316" s="14"/>
      <c r="D316" s="14"/>
      <c r="E316" s="14"/>
      <c r="F316" s="14"/>
      <c r="G316" s="14"/>
    </row>
    <row r="317" spans="2:7" ht="12.75">
      <c r="B317" s="83"/>
      <c r="C317" s="14"/>
      <c r="D317" s="14"/>
      <c r="E317" s="14"/>
      <c r="F317" s="14"/>
      <c r="G317" s="14"/>
    </row>
    <row r="318" spans="2:7" ht="12.75">
      <c r="B318" s="83"/>
      <c r="C318" s="14"/>
      <c r="D318" s="14"/>
      <c r="E318" s="14"/>
      <c r="F318" s="14"/>
      <c r="G318" s="14"/>
    </row>
    <row r="319" spans="2:7" ht="12.75">
      <c r="B319" s="83"/>
      <c r="C319" s="14"/>
      <c r="D319" s="14"/>
      <c r="E319" s="14"/>
      <c r="F319" s="14"/>
      <c r="G319" s="14"/>
    </row>
    <row r="320" spans="2:7" ht="12.75">
      <c r="B320" s="83"/>
      <c r="C320" s="14"/>
      <c r="D320" s="14"/>
      <c r="E320" s="14"/>
      <c r="F320" s="14"/>
      <c r="G320" s="14"/>
    </row>
    <row r="321" spans="2:7" ht="12.75">
      <c r="B321" s="83"/>
      <c r="C321" s="14"/>
      <c r="D321" s="14"/>
      <c r="E321" s="14"/>
      <c r="F321" s="14"/>
      <c r="G321" s="14"/>
    </row>
    <row r="322" spans="2:7" ht="12.75">
      <c r="B322" s="83"/>
      <c r="C322" s="14"/>
      <c r="D322" s="14"/>
      <c r="E322" s="14"/>
      <c r="F322" s="14"/>
      <c r="G322" s="14"/>
    </row>
    <row r="323" spans="2:7" ht="12.75">
      <c r="B323" s="83"/>
      <c r="C323" s="14"/>
      <c r="D323" s="14"/>
      <c r="E323" s="14"/>
      <c r="F323" s="14"/>
      <c r="G323" s="14"/>
    </row>
    <row r="324" spans="2:7" ht="12.75">
      <c r="B324" s="83"/>
      <c r="C324" s="14"/>
      <c r="D324" s="14"/>
      <c r="E324" s="14"/>
      <c r="F324" s="14"/>
      <c r="G324" s="14"/>
    </row>
    <row r="325" spans="2:7" ht="12.75">
      <c r="B325" s="83"/>
      <c r="C325" s="14"/>
      <c r="D325" s="14"/>
      <c r="E325" s="14"/>
      <c r="F325" s="14"/>
      <c r="G325" s="14"/>
    </row>
    <row r="326" spans="2:7" ht="12.75">
      <c r="B326" s="83"/>
      <c r="C326" s="14"/>
      <c r="D326" s="14"/>
      <c r="E326" s="14"/>
      <c r="F326" s="14"/>
      <c r="G326" s="14"/>
    </row>
    <row r="327" spans="2:7" ht="12.75">
      <c r="B327" s="83"/>
      <c r="C327" s="14"/>
      <c r="D327" s="14"/>
      <c r="E327" s="14"/>
      <c r="F327" s="14"/>
      <c r="G327" s="14"/>
    </row>
    <row r="328" spans="2:7" ht="12.75">
      <c r="B328" s="83"/>
      <c r="C328" s="14"/>
      <c r="D328" s="14"/>
      <c r="E328" s="14"/>
      <c r="F328" s="14"/>
      <c r="G328" s="14"/>
    </row>
    <row r="329" spans="2:7" ht="12.75">
      <c r="B329" s="83"/>
      <c r="C329" s="14"/>
      <c r="D329" s="14"/>
      <c r="E329" s="14"/>
      <c r="F329" s="14"/>
      <c r="G329" s="14"/>
    </row>
    <row r="330" spans="2:7" ht="12.75">
      <c r="B330" s="83"/>
      <c r="C330" s="14"/>
      <c r="D330" s="14"/>
      <c r="E330" s="14"/>
      <c r="F330" s="14"/>
      <c r="G330" s="14"/>
    </row>
    <row r="331" spans="2:7" ht="12.75">
      <c r="B331" s="83"/>
      <c r="C331" s="14"/>
      <c r="D331" s="14"/>
      <c r="E331" s="14"/>
      <c r="F331" s="14"/>
      <c r="G331" s="14"/>
    </row>
    <row r="332" spans="2:7" ht="12.75">
      <c r="B332" s="83"/>
      <c r="C332" s="14"/>
      <c r="D332" s="14"/>
      <c r="E332" s="14"/>
      <c r="F332" s="14"/>
      <c r="G332" s="14"/>
    </row>
    <row r="333" spans="2:7" ht="12.75">
      <c r="B333" s="83"/>
      <c r="C333" s="14"/>
      <c r="D333" s="14"/>
      <c r="E333" s="14"/>
      <c r="F333" s="14"/>
      <c r="G333" s="14"/>
    </row>
    <row r="334" spans="2:7" ht="12.75">
      <c r="B334" s="83"/>
      <c r="C334" s="14"/>
      <c r="D334" s="14"/>
      <c r="E334" s="14"/>
      <c r="F334" s="14"/>
      <c r="G334" s="14"/>
    </row>
    <row r="335" spans="2:7" ht="12.75">
      <c r="B335" s="83"/>
      <c r="C335" s="14"/>
      <c r="D335" s="14"/>
      <c r="E335" s="14"/>
      <c r="F335" s="14"/>
      <c r="G335" s="14"/>
    </row>
    <row r="336" spans="2:7" ht="12.75">
      <c r="B336" s="83"/>
      <c r="C336" s="14"/>
      <c r="D336" s="14"/>
      <c r="E336" s="14"/>
      <c r="F336" s="14"/>
      <c r="G336" s="14"/>
    </row>
    <row r="337" spans="2:7" ht="12.75">
      <c r="B337" s="83"/>
      <c r="C337" s="14"/>
      <c r="D337" s="14"/>
      <c r="E337" s="14"/>
      <c r="F337" s="14"/>
      <c r="G337" s="14"/>
    </row>
    <row r="338" spans="2:7" ht="12.75">
      <c r="B338" s="83"/>
      <c r="C338" s="14"/>
      <c r="D338" s="14"/>
      <c r="E338" s="14"/>
      <c r="F338" s="14"/>
      <c r="G338" s="14"/>
    </row>
    <row r="339" spans="2:7" ht="12.75">
      <c r="B339" s="83"/>
      <c r="C339" s="14"/>
      <c r="D339" s="14"/>
      <c r="E339" s="14"/>
      <c r="F339" s="14"/>
      <c r="G339" s="14"/>
    </row>
    <row r="340" spans="2:7" ht="12.75">
      <c r="B340" s="83"/>
      <c r="C340" s="14"/>
      <c r="D340" s="14"/>
      <c r="E340" s="14"/>
      <c r="F340" s="14"/>
      <c r="G340" s="14"/>
    </row>
    <row r="341" spans="2:7" ht="12.75">
      <c r="B341" s="83"/>
      <c r="C341" s="14"/>
      <c r="D341" s="14"/>
      <c r="E341" s="14"/>
      <c r="F341" s="14"/>
      <c r="G341" s="14"/>
    </row>
    <row r="342" spans="2:7" ht="12.75">
      <c r="B342" s="83"/>
      <c r="C342" s="14"/>
      <c r="D342" s="14"/>
      <c r="E342" s="14"/>
      <c r="F342" s="14"/>
      <c r="G342" s="14"/>
    </row>
    <row r="343" spans="2:7" ht="12.75">
      <c r="B343" s="83"/>
      <c r="C343" s="14"/>
      <c r="D343" s="14"/>
      <c r="E343" s="14"/>
      <c r="F343" s="14"/>
      <c r="G343" s="14"/>
    </row>
    <row r="344" spans="2:7" ht="12.75">
      <c r="B344" s="83"/>
      <c r="C344" s="14"/>
      <c r="D344" s="14"/>
      <c r="E344" s="14"/>
      <c r="F344" s="14"/>
      <c r="G344" s="14"/>
    </row>
    <row r="345" spans="2:7" ht="12.75">
      <c r="B345" s="83"/>
      <c r="C345" s="14"/>
      <c r="D345" s="14"/>
      <c r="E345" s="14"/>
      <c r="F345" s="14"/>
      <c r="G345" s="14"/>
    </row>
    <row r="346" spans="2:7" ht="12.75">
      <c r="B346" s="83"/>
      <c r="C346" s="14"/>
      <c r="D346" s="14"/>
      <c r="E346" s="14"/>
      <c r="F346" s="14"/>
      <c r="G346" s="14"/>
    </row>
    <row r="347" spans="2:7" ht="12.75">
      <c r="B347" s="83"/>
      <c r="C347" s="14"/>
      <c r="D347" s="14"/>
      <c r="E347" s="14"/>
      <c r="F347" s="14"/>
      <c r="G347" s="14"/>
    </row>
    <row r="348" spans="2:7" ht="12.75">
      <c r="B348" s="83"/>
      <c r="C348" s="14"/>
      <c r="D348" s="14"/>
      <c r="E348" s="14"/>
      <c r="F348" s="14"/>
      <c r="G348" s="14"/>
    </row>
    <row r="349" spans="2:7" ht="12.75">
      <c r="B349" s="83"/>
      <c r="C349" s="14"/>
      <c r="D349" s="14"/>
      <c r="E349" s="14"/>
      <c r="F349" s="14"/>
      <c r="G349" s="14"/>
    </row>
    <row r="350" spans="2:7" ht="12.75">
      <c r="B350" s="83"/>
      <c r="C350" s="14"/>
      <c r="D350" s="14"/>
      <c r="E350" s="14"/>
      <c r="F350" s="14"/>
      <c r="G350" s="14"/>
    </row>
    <row r="351" spans="2:7" ht="12.75">
      <c r="B351" s="83"/>
      <c r="C351" s="14"/>
      <c r="D351" s="14"/>
      <c r="E351" s="14"/>
      <c r="F351" s="14"/>
      <c r="G351" s="14"/>
    </row>
    <row r="352" spans="2:7" ht="12.75">
      <c r="B352" s="83"/>
      <c r="C352" s="14"/>
      <c r="D352" s="14"/>
      <c r="E352" s="14"/>
      <c r="F352" s="14"/>
      <c r="G352" s="14"/>
    </row>
    <row r="353" spans="2:7" ht="12.75">
      <c r="B353" s="83"/>
      <c r="C353" s="14"/>
      <c r="D353" s="14"/>
      <c r="E353" s="14"/>
      <c r="F353" s="14"/>
      <c r="G353" s="14"/>
    </row>
    <row r="354" spans="2:7" ht="12.75">
      <c r="B354" s="83"/>
      <c r="C354" s="14"/>
      <c r="D354" s="14"/>
      <c r="E354" s="14"/>
      <c r="F354" s="14"/>
      <c r="G354" s="14"/>
    </row>
    <row r="355" spans="2:7" ht="12.75">
      <c r="B355" s="83"/>
      <c r="C355" s="14"/>
      <c r="D355" s="14"/>
      <c r="E355" s="14"/>
      <c r="F355" s="14"/>
      <c r="G355" s="14"/>
    </row>
    <row r="356" spans="2:7" ht="12.75">
      <c r="B356" s="83"/>
      <c r="C356" s="14"/>
      <c r="D356" s="14"/>
      <c r="E356" s="14"/>
      <c r="F356" s="14"/>
      <c r="G356" s="14"/>
    </row>
    <row r="357" spans="2:7" ht="12.75">
      <c r="B357" s="83"/>
      <c r="C357" s="14"/>
      <c r="D357" s="14"/>
      <c r="E357" s="14"/>
      <c r="F357" s="14"/>
      <c r="G357" s="14"/>
    </row>
    <row r="358" spans="2:7" ht="12.75">
      <c r="B358" s="83"/>
      <c r="C358" s="14"/>
      <c r="D358" s="14"/>
      <c r="E358" s="14"/>
      <c r="F358" s="14"/>
      <c r="G358" s="14"/>
    </row>
    <row r="359" spans="2:7" ht="12.75">
      <c r="B359" s="83"/>
      <c r="C359" s="14"/>
      <c r="D359" s="14"/>
      <c r="E359" s="14"/>
      <c r="F359" s="14"/>
      <c r="G359" s="14"/>
    </row>
    <row r="360" spans="2:7" ht="12.75">
      <c r="B360" s="83"/>
      <c r="C360" s="14"/>
      <c r="D360" s="14"/>
      <c r="E360" s="14"/>
      <c r="F360" s="14"/>
      <c r="G360" s="14"/>
    </row>
    <row r="361" spans="2:7" ht="12.75">
      <c r="B361" s="83"/>
      <c r="C361" s="14"/>
      <c r="D361" s="14"/>
      <c r="E361" s="14"/>
      <c r="F361" s="14"/>
      <c r="G361" s="14"/>
    </row>
    <row r="362" spans="2:7" ht="12.75">
      <c r="B362" s="83"/>
      <c r="C362" s="14"/>
      <c r="D362" s="14"/>
      <c r="E362" s="14"/>
      <c r="F362" s="14"/>
      <c r="G362" s="14"/>
    </row>
    <row r="363" spans="2:7" ht="12.75">
      <c r="B363" s="83"/>
      <c r="C363" s="14"/>
      <c r="D363" s="14"/>
      <c r="E363" s="14"/>
      <c r="F363" s="14"/>
      <c r="G363" s="14"/>
    </row>
    <row r="364" spans="2:7" ht="12.75">
      <c r="B364" s="83"/>
      <c r="C364" s="14"/>
      <c r="D364" s="14"/>
      <c r="E364" s="14"/>
      <c r="F364" s="14"/>
      <c r="G364" s="14"/>
    </row>
    <row r="365" spans="2:7" ht="12.75">
      <c r="B365" s="83"/>
      <c r="C365" s="14"/>
      <c r="D365" s="14"/>
      <c r="E365" s="14"/>
      <c r="F365" s="14"/>
      <c r="G365" s="14"/>
    </row>
    <row r="366" spans="2:7" ht="12.75">
      <c r="B366" s="83"/>
      <c r="C366" s="14"/>
      <c r="D366" s="14"/>
      <c r="E366" s="14"/>
      <c r="F366" s="14"/>
      <c r="G366" s="14"/>
    </row>
    <row r="367" spans="2:7" ht="12.75">
      <c r="B367" s="83"/>
      <c r="C367" s="14"/>
      <c r="D367" s="14"/>
      <c r="E367" s="14"/>
      <c r="F367" s="14"/>
      <c r="G367" s="14"/>
    </row>
    <row r="368" spans="2:7" ht="12.75">
      <c r="B368" s="83"/>
      <c r="C368" s="14"/>
      <c r="D368" s="14"/>
      <c r="E368" s="14"/>
      <c r="F368" s="14"/>
      <c r="G368" s="14"/>
    </row>
    <row r="369" spans="2:7" ht="12.75">
      <c r="B369" s="83"/>
      <c r="C369" s="14"/>
      <c r="D369" s="14"/>
      <c r="E369" s="14"/>
      <c r="F369" s="14"/>
      <c r="G369" s="14"/>
    </row>
    <row r="370" spans="2:7" ht="12.75">
      <c r="B370" s="83"/>
      <c r="C370" s="14"/>
      <c r="D370" s="14"/>
      <c r="E370" s="14"/>
      <c r="F370" s="14"/>
      <c r="G370" s="14"/>
    </row>
    <row r="371" spans="2:7" ht="12.75">
      <c r="B371" s="83"/>
      <c r="C371" s="14"/>
      <c r="D371" s="14"/>
      <c r="E371" s="14"/>
      <c r="F371" s="14"/>
      <c r="G371" s="14"/>
    </row>
    <row r="372" spans="2:7" ht="12.75">
      <c r="B372" s="83"/>
      <c r="C372" s="14"/>
      <c r="D372" s="14"/>
      <c r="E372" s="14"/>
      <c r="F372" s="14"/>
      <c r="G372" s="14"/>
    </row>
    <row r="373" spans="2:7" ht="12.75">
      <c r="B373" s="83"/>
      <c r="C373" s="14"/>
      <c r="D373" s="14"/>
      <c r="E373" s="14"/>
      <c r="F373" s="14"/>
      <c r="G373" s="14"/>
    </row>
    <row r="374" spans="2:7" ht="12.75">
      <c r="B374" s="83"/>
      <c r="C374" s="14"/>
      <c r="D374" s="14"/>
      <c r="E374" s="14"/>
      <c r="F374" s="14"/>
      <c r="G374" s="14"/>
    </row>
    <row r="375" spans="2:7" ht="12.75">
      <c r="B375" s="83"/>
      <c r="C375" s="14"/>
      <c r="D375" s="14"/>
      <c r="E375" s="14"/>
      <c r="F375" s="14"/>
      <c r="G375" s="14"/>
    </row>
    <row r="376" spans="2:7" ht="12.75">
      <c r="B376" s="83"/>
      <c r="C376" s="14"/>
      <c r="D376" s="14"/>
      <c r="E376" s="14"/>
      <c r="F376" s="14"/>
      <c r="G376" s="14"/>
    </row>
    <row r="377" spans="2:7" ht="12.75">
      <c r="B377" s="83"/>
      <c r="C377" s="14"/>
      <c r="D377" s="14"/>
      <c r="E377" s="14"/>
      <c r="F377" s="14"/>
      <c r="G377" s="14"/>
    </row>
    <row r="378" spans="2:7" ht="12.75">
      <c r="B378" s="83"/>
      <c r="C378" s="14"/>
      <c r="D378" s="14"/>
      <c r="E378" s="14"/>
      <c r="F378" s="14"/>
      <c r="G378" s="14"/>
    </row>
    <row r="379" spans="2:7" ht="12.75">
      <c r="B379" s="83"/>
      <c r="C379" s="14"/>
      <c r="D379" s="14"/>
      <c r="E379" s="14"/>
      <c r="F379" s="14"/>
      <c r="G379" s="14"/>
    </row>
    <row r="380" spans="2:7" ht="12.75">
      <c r="B380" s="83"/>
      <c r="C380" s="14"/>
      <c r="D380" s="14"/>
      <c r="E380" s="14"/>
      <c r="F380" s="14"/>
      <c r="G380" s="14"/>
    </row>
    <row r="381" spans="2:7" ht="12.75">
      <c r="B381" s="83"/>
      <c r="C381" s="14"/>
      <c r="D381" s="14"/>
      <c r="E381" s="14"/>
      <c r="F381" s="14"/>
      <c r="G381" s="14"/>
    </row>
    <row r="382" spans="2:7" ht="12.75">
      <c r="B382" s="83"/>
      <c r="C382" s="14"/>
      <c r="D382" s="14"/>
      <c r="E382" s="14"/>
      <c r="F382" s="14"/>
      <c r="G382" s="14"/>
    </row>
    <row r="383" spans="2:7" ht="12.75">
      <c r="B383" s="83"/>
      <c r="C383" s="14"/>
      <c r="D383" s="14"/>
      <c r="E383" s="14"/>
      <c r="F383" s="14"/>
      <c r="G383" s="14"/>
    </row>
    <row r="384" spans="2:7" ht="12.75">
      <c r="B384" s="83"/>
      <c r="C384" s="14"/>
      <c r="D384" s="14"/>
      <c r="E384" s="14"/>
      <c r="F384" s="14"/>
      <c r="G384" s="14"/>
    </row>
    <row r="385" spans="2:7" ht="12.75">
      <c r="B385" s="83"/>
      <c r="C385" s="14"/>
      <c r="D385" s="14"/>
      <c r="E385" s="14"/>
      <c r="F385" s="14"/>
      <c r="G385" s="14"/>
    </row>
    <row r="386" spans="2:7" ht="12.75">
      <c r="B386" s="83"/>
      <c r="C386" s="14"/>
      <c r="D386" s="14"/>
      <c r="E386" s="14"/>
      <c r="F386" s="14"/>
      <c r="G386" s="14"/>
    </row>
    <row r="387" spans="2:7" ht="12.75">
      <c r="B387" s="83"/>
      <c r="C387" s="14"/>
      <c r="D387" s="14"/>
      <c r="E387" s="14"/>
      <c r="F387" s="14"/>
      <c r="G387" s="14"/>
    </row>
    <row r="388" spans="2:7" ht="12.75">
      <c r="B388" s="83"/>
      <c r="C388" s="14"/>
      <c r="D388" s="14"/>
      <c r="E388" s="14"/>
      <c r="F388" s="14"/>
      <c r="G388" s="14"/>
    </row>
    <row r="389" spans="2:7" ht="12.75">
      <c r="B389" s="83"/>
      <c r="C389" s="14"/>
      <c r="D389" s="14"/>
      <c r="E389" s="14"/>
      <c r="F389" s="14"/>
      <c r="G389" s="14"/>
    </row>
    <row r="390" spans="2:7" ht="12.75">
      <c r="B390" s="83"/>
      <c r="C390" s="14"/>
      <c r="D390" s="14"/>
      <c r="E390" s="14"/>
      <c r="F390" s="14"/>
      <c r="G390" s="14"/>
    </row>
    <row r="391" spans="2:7" ht="12.75">
      <c r="B391" s="83"/>
      <c r="C391" s="14"/>
      <c r="D391" s="14"/>
      <c r="E391" s="14"/>
      <c r="F391" s="14"/>
      <c r="G391" s="14"/>
    </row>
    <row r="392" spans="2:7" ht="12.75">
      <c r="B392" s="83"/>
      <c r="C392" s="14"/>
      <c r="D392" s="14"/>
      <c r="E392" s="14"/>
      <c r="F392" s="14"/>
      <c r="G392" s="14"/>
    </row>
    <row r="1237" ht="12.75">
      <c r="E1237" s="8"/>
    </row>
  </sheetData>
  <sheetProtection/>
  <conditionalFormatting sqref="C205:D205 D16:N16 C17:N17 C1:C16 C4:H4 D1:O15 O15:O18 B1:B49 C18:O49 B3:N3">
    <cfRule type="cellIs" priority="18" dxfId="1" operator="equal" stopIfTrue="1">
      <formula>191600.36</formula>
    </cfRule>
  </conditionalFormatting>
  <conditionalFormatting sqref="B51:AB53 B65:E116">
    <cfRule type="cellIs" priority="2" dxfId="0" operator="equal" stopIfTrue="1">
      <formula>191600.36</formula>
    </cfRule>
  </conditionalFormatting>
  <printOptions horizontalCentered="1"/>
  <pageMargins left="0.21" right="0.25" top="0.22" bottom="0.36" header="0.16" footer="0.25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BZ1237"/>
  <sheetViews>
    <sheetView zoomScaleSheetLayoutView="62" workbookViewId="0" topLeftCell="A1">
      <selection activeCell="C12" sqref="C12"/>
    </sheetView>
  </sheetViews>
  <sheetFormatPr defaultColWidth="8.8515625" defaultRowHeight="12.75"/>
  <cols>
    <col min="1" max="1" width="6.140625" style="134" customWidth="1"/>
    <col min="2" max="2" width="38.00390625" style="136" customWidth="1"/>
    <col min="3" max="5" width="14.7109375" style="134" customWidth="1"/>
    <col min="6" max="14" width="14.7109375" style="135" customWidth="1"/>
    <col min="15" max="15" width="15.8515625" style="134" customWidth="1"/>
    <col min="16" max="16" width="10.140625" style="152" customWidth="1"/>
    <col min="17" max="27" width="8.8515625" style="152" customWidth="1"/>
    <col min="28" max="16384" width="8.8515625" style="134" customWidth="1"/>
  </cols>
  <sheetData>
    <row r="1" ht="18">
      <c r="B1" s="190" t="s">
        <v>170</v>
      </c>
    </row>
    <row r="2" spans="2:6" ht="18">
      <c r="B2" s="189" t="s">
        <v>10</v>
      </c>
      <c r="C2" s="188"/>
      <c r="D2" s="188"/>
      <c r="E2" s="188"/>
      <c r="F2" s="188"/>
    </row>
    <row r="3" spans="2:6" ht="18">
      <c r="B3" s="189" t="s">
        <v>77</v>
      </c>
      <c r="C3" s="188"/>
      <c r="D3" s="188"/>
      <c r="E3" s="188"/>
      <c r="F3" s="188"/>
    </row>
    <row r="4" spans="2:15" ht="13.5" thickBot="1">
      <c r="B4" s="187" t="s">
        <v>16</v>
      </c>
      <c r="C4" s="187" t="s">
        <v>17</v>
      </c>
      <c r="D4" s="187" t="s">
        <v>18</v>
      </c>
      <c r="E4" s="187" t="s">
        <v>19</v>
      </c>
      <c r="F4" s="186" t="s">
        <v>20</v>
      </c>
      <c r="G4" s="186" t="s">
        <v>21</v>
      </c>
      <c r="H4" s="186" t="s">
        <v>22</v>
      </c>
      <c r="I4" s="186" t="s">
        <v>23</v>
      </c>
      <c r="J4" s="186" t="s">
        <v>15</v>
      </c>
      <c r="K4" s="186" t="s">
        <v>24</v>
      </c>
      <c r="L4" s="186" t="s">
        <v>25</v>
      </c>
      <c r="M4" s="186" t="s">
        <v>26</v>
      </c>
      <c r="N4" s="185" t="s">
        <v>27</v>
      </c>
      <c r="O4" s="185" t="s">
        <v>52</v>
      </c>
    </row>
    <row r="5" spans="2:15" ht="18">
      <c r="B5" s="184"/>
      <c r="C5" s="183">
        <v>43831</v>
      </c>
      <c r="D5" s="183">
        <v>43862</v>
      </c>
      <c r="E5" s="183">
        <v>43891</v>
      </c>
      <c r="F5" s="183">
        <v>43922</v>
      </c>
      <c r="G5" s="183">
        <v>43952</v>
      </c>
      <c r="H5" s="183">
        <v>43983</v>
      </c>
      <c r="I5" s="183">
        <v>44013</v>
      </c>
      <c r="J5" s="183">
        <v>44044</v>
      </c>
      <c r="K5" s="183">
        <v>44075</v>
      </c>
      <c r="L5" s="183">
        <v>44105</v>
      </c>
      <c r="M5" s="183">
        <v>44136</v>
      </c>
      <c r="N5" s="183">
        <v>44166</v>
      </c>
      <c r="O5" s="191" t="s">
        <v>2</v>
      </c>
    </row>
    <row r="6" spans="2:15" ht="18">
      <c r="B6" s="182" t="s">
        <v>0</v>
      </c>
      <c r="C6" s="181" t="s">
        <v>1</v>
      </c>
      <c r="D6" s="181" t="s">
        <v>1</v>
      </c>
      <c r="E6" s="180" t="s">
        <v>1</v>
      </c>
      <c r="F6" s="179" t="s">
        <v>1</v>
      </c>
      <c r="G6" s="178" t="s">
        <v>1</v>
      </c>
      <c r="H6" s="178" t="s">
        <v>1</v>
      </c>
      <c r="I6" s="178" t="s">
        <v>1</v>
      </c>
      <c r="J6" s="177" t="s">
        <v>1</v>
      </c>
      <c r="K6" s="177" t="s">
        <v>1</v>
      </c>
      <c r="L6" s="177" t="s">
        <v>1</v>
      </c>
      <c r="M6" s="177" t="s">
        <v>1</v>
      </c>
      <c r="N6" s="177" t="s">
        <v>1</v>
      </c>
      <c r="O6" s="192" t="s">
        <v>9</v>
      </c>
    </row>
    <row r="7" spans="1:15" ht="18" customHeight="1">
      <c r="A7" s="134">
        <v>1</v>
      </c>
      <c r="B7" s="176" t="s">
        <v>59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93"/>
    </row>
    <row r="8" spans="1:15" ht="18" customHeight="1">
      <c r="A8" s="134">
        <v>2</v>
      </c>
      <c r="B8" s="160" t="s">
        <v>64</v>
      </c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93"/>
    </row>
    <row r="9" spans="1:15" ht="15" customHeight="1">
      <c r="A9" s="134">
        <v>3</v>
      </c>
      <c r="B9" s="175" t="s">
        <v>60</v>
      </c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93">
        <f>SUM(C9:N9)</f>
        <v>0</v>
      </c>
    </row>
    <row r="10" spans="1:15" ht="15" customHeight="1">
      <c r="A10" s="134">
        <v>4</v>
      </c>
      <c r="B10" s="175" t="s">
        <v>61</v>
      </c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93">
        <f>SUM(C10:N10)</f>
        <v>0</v>
      </c>
    </row>
    <row r="11" spans="1:15" ht="15" customHeight="1">
      <c r="A11" s="134">
        <v>5</v>
      </c>
      <c r="B11" s="175" t="s">
        <v>62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93">
        <f>SUM(C11:N11)</f>
        <v>0</v>
      </c>
    </row>
    <row r="12" spans="1:15" ht="15" customHeight="1" thickBot="1">
      <c r="A12" s="134">
        <v>6</v>
      </c>
      <c r="B12" s="175" t="s">
        <v>63</v>
      </c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93">
        <f>SUM(C12:N12)</f>
        <v>0</v>
      </c>
    </row>
    <row r="13" spans="1:15" ht="15" customHeight="1" thickBot="1">
      <c r="A13" s="134">
        <v>7</v>
      </c>
      <c r="B13" s="154" t="s">
        <v>28</v>
      </c>
      <c r="C13" s="153">
        <f aca="true" t="shared" si="0" ref="C13:N13">SUM(C9:C12)</f>
        <v>0</v>
      </c>
      <c r="D13" s="153">
        <f t="shared" si="0"/>
        <v>0</v>
      </c>
      <c r="E13" s="153">
        <f t="shared" si="0"/>
        <v>0</v>
      </c>
      <c r="F13" s="153">
        <f t="shared" si="0"/>
        <v>0</v>
      </c>
      <c r="G13" s="153">
        <f t="shared" si="0"/>
        <v>0</v>
      </c>
      <c r="H13" s="153">
        <f t="shared" si="0"/>
        <v>0</v>
      </c>
      <c r="I13" s="153">
        <f t="shared" si="0"/>
        <v>0</v>
      </c>
      <c r="J13" s="153">
        <f t="shared" si="0"/>
        <v>0</v>
      </c>
      <c r="K13" s="153">
        <f t="shared" si="0"/>
        <v>0</v>
      </c>
      <c r="L13" s="153">
        <f t="shared" si="0"/>
        <v>0</v>
      </c>
      <c r="M13" s="153">
        <f t="shared" si="0"/>
        <v>0</v>
      </c>
      <c r="N13" s="153">
        <f t="shared" si="0"/>
        <v>0</v>
      </c>
      <c r="O13" s="194">
        <f>SUM(C13:N13)</f>
        <v>0</v>
      </c>
    </row>
    <row r="14" spans="1:15" ht="15" customHeight="1">
      <c r="A14" s="134">
        <v>8</v>
      </c>
      <c r="B14" s="173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95"/>
    </row>
    <row r="15" spans="1:15" ht="15" customHeight="1">
      <c r="A15" s="134">
        <v>9</v>
      </c>
      <c r="B15" s="160" t="s">
        <v>65</v>
      </c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93"/>
    </row>
    <row r="16" spans="1:15" ht="15" customHeight="1">
      <c r="A16" s="134">
        <v>10</v>
      </c>
      <c r="B16" s="165" t="s">
        <v>6</v>
      </c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93">
        <f>SUM(C16:N16)</f>
        <v>0</v>
      </c>
    </row>
    <row r="17" spans="1:15" ht="15" customHeight="1" thickBot="1">
      <c r="A17" s="134">
        <v>11</v>
      </c>
      <c r="B17" s="159" t="s">
        <v>29</v>
      </c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96">
        <f>SUM(C17:N17)</f>
        <v>0</v>
      </c>
    </row>
    <row r="18" spans="1:27" s="167" customFormat="1" ht="18" customHeight="1" thickBot="1">
      <c r="A18" s="134">
        <v>12</v>
      </c>
      <c r="B18" s="171" t="s">
        <v>37</v>
      </c>
      <c r="C18" s="170">
        <f aca="true" t="shared" si="1" ref="C18:N18">SUM(C15:C17)</f>
        <v>0</v>
      </c>
      <c r="D18" s="153">
        <f t="shared" si="1"/>
        <v>0</v>
      </c>
      <c r="E18" s="153">
        <f t="shared" si="1"/>
        <v>0</v>
      </c>
      <c r="F18" s="153">
        <f t="shared" si="1"/>
        <v>0</v>
      </c>
      <c r="G18" s="153">
        <f t="shared" si="1"/>
        <v>0</v>
      </c>
      <c r="H18" s="153">
        <f t="shared" si="1"/>
        <v>0</v>
      </c>
      <c r="I18" s="153">
        <f t="shared" si="1"/>
        <v>0</v>
      </c>
      <c r="J18" s="153">
        <f t="shared" si="1"/>
        <v>0</v>
      </c>
      <c r="K18" s="153">
        <f t="shared" si="1"/>
        <v>0</v>
      </c>
      <c r="L18" s="153">
        <f t="shared" si="1"/>
        <v>0</v>
      </c>
      <c r="M18" s="153">
        <f t="shared" si="1"/>
        <v>0</v>
      </c>
      <c r="N18" s="153">
        <f t="shared" si="1"/>
        <v>0</v>
      </c>
      <c r="O18" s="194">
        <f>SUM(C18:N18)</f>
        <v>0</v>
      </c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</row>
    <row r="19" spans="1:27" s="167" customFormat="1" ht="18" customHeight="1">
      <c r="A19" s="134">
        <v>13</v>
      </c>
      <c r="B19" s="169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97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</row>
    <row r="20" spans="1:78" ht="18" customHeight="1">
      <c r="A20" s="134">
        <v>14</v>
      </c>
      <c r="B20" s="160" t="s">
        <v>66</v>
      </c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93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152"/>
      <c r="BZ20" s="152"/>
    </row>
    <row r="21" spans="1:78" ht="15" customHeight="1">
      <c r="A21" s="134">
        <v>15</v>
      </c>
      <c r="B21" s="165" t="s">
        <v>8</v>
      </c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93">
        <f aca="true" t="shared" si="2" ref="O21:O36">SUM(C21:N21)</f>
        <v>0</v>
      </c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</row>
    <row r="22" spans="1:78" ht="15" customHeight="1">
      <c r="A22" s="134">
        <v>16</v>
      </c>
      <c r="B22" s="165" t="s">
        <v>30</v>
      </c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93">
        <f t="shared" si="2"/>
        <v>0</v>
      </c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/>
      <c r="BY22" s="152"/>
      <c r="BZ22" s="152"/>
    </row>
    <row r="23" spans="1:78" ht="15" customHeight="1">
      <c r="A23" s="134">
        <v>17</v>
      </c>
      <c r="B23" s="165" t="s">
        <v>31</v>
      </c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93">
        <f t="shared" si="2"/>
        <v>0</v>
      </c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2"/>
      <c r="BX23" s="152"/>
      <c r="BY23" s="152"/>
      <c r="BZ23" s="152"/>
    </row>
    <row r="24" spans="1:78" ht="15" customHeight="1">
      <c r="A24" s="134">
        <v>18</v>
      </c>
      <c r="B24" s="165" t="s">
        <v>32</v>
      </c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93">
        <f t="shared" si="2"/>
        <v>0</v>
      </c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52"/>
      <c r="BY24" s="152"/>
      <c r="BZ24" s="152"/>
    </row>
    <row r="25" spans="1:78" ht="18" customHeight="1">
      <c r="A25" s="134">
        <v>19</v>
      </c>
      <c r="B25" s="165" t="s">
        <v>33</v>
      </c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93">
        <f t="shared" si="2"/>
        <v>0</v>
      </c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2"/>
      <c r="BY25" s="152"/>
      <c r="BZ25" s="152"/>
    </row>
    <row r="26" spans="1:78" ht="15" customHeight="1">
      <c r="A26" s="134">
        <v>20</v>
      </c>
      <c r="B26" s="165" t="s">
        <v>34</v>
      </c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93">
        <f t="shared" si="2"/>
        <v>0</v>
      </c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52"/>
      <c r="BX26" s="152"/>
      <c r="BY26" s="152"/>
      <c r="BZ26" s="152"/>
    </row>
    <row r="27" spans="1:78" ht="15" customHeight="1">
      <c r="A27" s="134">
        <v>21</v>
      </c>
      <c r="B27" s="165" t="s">
        <v>35</v>
      </c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93">
        <f t="shared" si="2"/>
        <v>0</v>
      </c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52"/>
      <c r="BX27" s="152"/>
      <c r="BY27" s="152"/>
      <c r="BZ27" s="152"/>
    </row>
    <row r="28" spans="1:78" ht="15" customHeight="1">
      <c r="A28" s="134">
        <v>22</v>
      </c>
      <c r="B28" s="165" t="s">
        <v>36</v>
      </c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93">
        <f t="shared" si="2"/>
        <v>0</v>
      </c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2"/>
      <c r="BT28" s="152"/>
      <c r="BU28" s="152"/>
      <c r="BV28" s="152"/>
      <c r="BW28" s="152"/>
      <c r="BX28" s="152"/>
      <c r="BY28" s="152"/>
      <c r="BZ28" s="152"/>
    </row>
    <row r="29" spans="1:78" ht="15" customHeight="1">
      <c r="A29" s="134">
        <v>23</v>
      </c>
      <c r="B29" s="159" t="s">
        <v>56</v>
      </c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93">
        <f t="shared" si="2"/>
        <v>0</v>
      </c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52"/>
      <c r="BY29" s="152"/>
      <c r="BZ29" s="152"/>
    </row>
    <row r="30" spans="1:78" ht="15" customHeight="1">
      <c r="A30" s="134">
        <v>24</v>
      </c>
      <c r="B30" s="159" t="s">
        <v>38</v>
      </c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93">
        <f t="shared" si="2"/>
        <v>0</v>
      </c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  <c r="BI30" s="152"/>
      <c r="BJ30" s="152"/>
      <c r="BK30" s="152"/>
      <c r="BL30" s="152"/>
      <c r="BM30" s="152"/>
      <c r="BN30" s="152"/>
      <c r="BO30" s="152"/>
      <c r="BP30" s="152"/>
      <c r="BQ30" s="152"/>
      <c r="BR30" s="152"/>
      <c r="BS30" s="152"/>
      <c r="BT30" s="152"/>
      <c r="BU30" s="152"/>
      <c r="BV30" s="152"/>
      <c r="BW30" s="152"/>
      <c r="BX30" s="152"/>
      <c r="BY30" s="152"/>
      <c r="BZ30" s="152"/>
    </row>
    <row r="31" spans="1:78" ht="15" customHeight="1">
      <c r="A31" s="134">
        <v>25</v>
      </c>
      <c r="B31" s="165" t="s">
        <v>39</v>
      </c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93">
        <f t="shared" si="2"/>
        <v>0</v>
      </c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  <c r="BI31" s="152"/>
      <c r="BJ31" s="152"/>
      <c r="BK31" s="152"/>
      <c r="BL31" s="152"/>
      <c r="BM31" s="152"/>
      <c r="BN31" s="152"/>
      <c r="BO31" s="152"/>
      <c r="BP31" s="152"/>
      <c r="BQ31" s="152"/>
      <c r="BR31" s="152"/>
      <c r="BS31" s="152"/>
      <c r="BT31" s="152"/>
      <c r="BU31" s="152"/>
      <c r="BV31" s="152"/>
      <c r="BW31" s="152"/>
      <c r="BX31" s="152"/>
      <c r="BY31" s="152"/>
      <c r="BZ31" s="152"/>
    </row>
    <row r="32" spans="1:78" ht="15" customHeight="1">
      <c r="A32" s="134">
        <v>26</v>
      </c>
      <c r="B32" s="165" t="s">
        <v>40</v>
      </c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93">
        <f t="shared" si="2"/>
        <v>0</v>
      </c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152"/>
      <c r="BX32" s="152"/>
      <c r="BY32" s="152"/>
      <c r="BZ32" s="152"/>
    </row>
    <row r="33" spans="1:78" ht="15" customHeight="1">
      <c r="A33" s="134">
        <v>27</v>
      </c>
      <c r="B33" s="165" t="s">
        <v>41</v>
      </c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93">
        <f t="shared" si="2"/>
        <v>0</v>
      </c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  <c r="BI33" s="152"/>
      <c r="BJ33" s="152"/>
      <c r="BK33" s="152"/>
      <c r="BL33" s="152"/>
      <c r="BM33" s="152"/>
      <c r="BN33" s="152"/>
      <c r="BO33" s="152"/>
      <c r="BP33" s="152"/>
      <c r="BQ33" s="152"/>
      <c r="BR33" s="152"/>
      <c r="BS33" s="152"/>
      <c r="BT33" s="152"/>
      <c r="BU33" s="152"/>
      <c r="BV33" s="152"/>
      <c r="BW33" s="152"/>
      <c r="BX33" s="152"/>
      <c r="BY33" s="152"/>
      <c r="BZ33" s="152"/>
    </row>
    <row r="34" spans="1:78" ht="15" customHeight="1">
      <c r="A34" s="134">
        <v>28</v>
      </c>
      <c r="B34" s="165" t="s">
        <v>42</v>
      </c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93">
        <f t="shared" si="2"/>
        <v>0</v>
      </c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2"/>
      <c r="BQ34" s="152"/>
      <c r="BR34" s="152"/>
      <c r="BS34" s="152"/>
      <c r="BT34" s="152"/>
      <c r="BU34" s="152"/>
      <c r="BV34" s="152"/>
      <c r="BW34" s="152"/>
      <c r="BX34" s="152"/>
      <c r="BY34" s="152"/>
      <c r="BZ34" s="152"/>
    </row>
    <row r="35" spans="1:78" ht="15" customHeight="1" thickBot="1">
      <c r="A35" s="134">
        <v>29</v>
      </c>
      <c r="B35" s="159" t="s">
        <v>43</v>
      </c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96">
        <f t="shared" si="2"/>
        <v>0</v>
      </c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2"/>
      <c r="BN35" s="152"/>
      <c r="BO35" s="152"/>
      <c r="BP35" s="152"/>
      <c r="BQ35" s="152"/>
      <c r="BR35" s="152"/>
      <c r="BS35" s="152"/>
      <c r="BT35" s="152"/>
      <c r="BU35" s="152"/>
      <c r="BV35" s="152"/>
      <c r="BW35" s="152"/>
      <c r="BX35" s="152"/>
      <c r="BY35" s="152"/>
      <c r="BZ35" s="152"/>
    </row>
    <row r="36" spans="1:78" ht="15" customHeight="1" thickBot="1">
      <c r="A36" s="134">
        <v>30</v>
      </c>
      <c r="B36" s="154" t="s">
        <v>44</v>
      </c>
      <c r="C36" s="153">
        <f aca="true" t="shared" si="3" ref="C36:N36">SUM(C21:C35)</f>
        <v>0</v>
      </c>
      <c r="D36" s="153">
        <f t="shared" si="3"/>
        <v>0</v>
      </c>
      <c r="E36" s="153">
        <f t="shared" si="3"/>
        <v>0</v>
      </c>
      <c r="F36" s="153">
        <f t="shared" si="3"/>
        <v>0</v>
      </c>
      <c r="G36" s="153">
        <f t="shared" si="3"/>
        <v>0</v>
      </c>
      <c r="H36" s="153">
        <f t="shared" si="3"/>
        <v>0</v>
      </c>
      <c r="I36" s="153">
        <f t="shared" si="3"/>
        <v>0</v>
      </c>
      <c r="J36" s="153">
        <f t="shared" si="3"/>
        <v>0</v>
      </c>
      <c r="K36" s="153">
        <f t="shared" si="3"/>
        <v>0</v>
      </c>
      <c r="L36" s="153">
        <f t="shared" si="3"/>
        <v>0</v>
      </c>
      <c r="M36" s="153">
        <f t="shared" si="3"/>
        <v>0</v>
      </c>
      <c r="N36" s="153">
        <f t="shared" si="3"/>
        <v>0</v>
      </c>
      <c r="O36" s="194">
        <f t="shared" si="2"/>
        <v>0</v>
      </c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  <c r="BI36" s="152"/>
      <c r="BJ36" s="152"/>
      <c r="BK36" s="152"/>
      <c r="BL36" s="152"/>
      <c r="BM36" s="152"/>
      <c r="BN36" s="152"/>
      <c r="BO36" s="152"/>
      <c r="BP36" s="152"/>
      <c r="BQ36" s="152"/>
      <c r="BR36" s="152"/>
      <c r="BS36" s="152"/>
      <c r="BT36" s="152"/>
      <c r="BU36" s="152"/>
      <c r="BV36" s="152"/>
      <c r="BW36" s="152"/>
      <c r="BX36" s="152"/>
      <c r="BY36" s="152"/>
      <c r="BZ36" s="152"/>
    </row>
    <row r="37" spans="1:78" ht="15" customHeight="1">
      <c r="A37" s="134">
        <v>31</v>
      </c>
      <c r="B37" s="162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97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  <c r="BI37" s="152"/>
      <c r="BJ37" s="152"/>
      <c r="BK37" s="152"/>
      <c r="BL37" s="152"/>
      <c r="BM37" s="152"/>
      <c r="BN37" s="152"/>
      <c r="BO37" s="152"/>
      <c r="BP37" s="152"/>
      <c r="BQ37" s="152"/>
      <c r="BR37" s="152"/>
      <c r="BS37" s="152"/>
      <c r="BT37" s="152"/>
      <c r="BU37" s="152"/>
      <c r="BV37" s="152"/>
      <c r="BW37" s="152"/>
      <c r="BX37" s="152"/>
      <c r="BY37" s="152"/>
      <c r="BZ37" s="152"/>
    </row>
    <row r="38" spans="1:78" ht="15" customHeight="1">
      <c r="A38" s="134">
        <v>32</v>
      </c>
      <c r="B38" s="160" t="s">
        <v>67</v>
      </c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98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  <c r="BL38" s="152"/>
      <c r="BM38" s="152"/>
      <c r="BN38" s="152"/>
      <c r="BO38" s="152"/>
      <c r="BP38" s="152"/>
      <c r="BQ38" s="152"/>
      <c r="BR38" s="152"/>
      <c r="BS38" s="152"/>
      <c r="BT38" s="152"/>
      <c r="BU38" s="152"/>
      <c r="BV38" s="152"/>
      <c r="BW38" s="152"/>
      <c r="BX38" s="152"/>
      <c r="BY38" s="152"/>
      <c r="BZ38" s="152"/>
    </row>
    <row r="39" spans="1:78" ht="15" customHeight="1">
      <c r="A39" s="134">
        <v>33</v>
      </c>
      <c r="B39" s="159" t="s">
        <v>76</v>
      </c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93">
        <f aca="true" t="shared" si="4" ref="O39:O47">SUM(C39:N39)</f>
        <v>0</v>
      </c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  <c r="BI39" s="152"/>
      <c r="BJ39" s="152"/>
      <c r="BK39" s="152"/>
      <c r="BL39" s="152"/>
      <c r="BM39" s="152"/>
      <c r="BN39" s="152"/>
      <c r="BO39" s="152"/>
      <c r="BP39" s="152"/>
      <c r="BQ39" s="152"/>
      <c r="BR39" s="152"/>
      <c r="BS39" s="152"/>
      <c r="BT39" s="152"/>
      <c r="BU39" s="152"/>
      <c r="BV39" s="152"/>
      <c r="BW39" s="152"/>
      <c r="BX39" s="152"/>
      <c r="BY39" s="152"/>
      <c r="BZ39" s="152"/>
    </row>
    <row r="40" spans="1:78" ht="15" customHeight="1">
      <c r="A40" s="134">
        <v>34</v>
      </c>
      <c r="B40" s="159" t="s">
        <v>75</v>
      </c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93">
        <f t="shared" si="4"/>
        <v>0</v>
      </c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/>
      <c r="BL40" s="152"/>
      <c r="BM40" s="152"/>
      <c r="BN40" s="152"/>
      <c r="BO40" s="152"/>
      <c r="BP40" s="152"/>
      <c r="BQ40" s="152"/>
      <c r="BR40" s="152"/>
      <c r="BS40" s="152"/>
      <c r="BT40" s="152"/>
      <c r="BU40" s="152"/>
      <c r="BV40" s="152"/>
      <c r="BW40" s="152"/>
      <c r="BX40" s="152"/>
      <c r="BY40" s="152"/>
      <c r="BZ40" s="152"/>
    </row>
    <row r="41" spans="1:78" ht="15" customHeight="1">
      <c r="A41" s="134">
        <v>35</v>
      </c>
      <c r="B41" s="159" t="s">
        <v>74</v>
      </c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93">
        <f t="shared" si="4"/>
        <v>0</v>
      </c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  <c r="BL41" s="152"/>
      <c r="BM41" s="152"/>
      <c r="BN41" s="152"/>
      <c r="BO41" s="152"/>
      <c r="BP41" s="152"/>
      <c r="BQ41" s="152"/>
      <c r="BR41" s="152"/>
      <c r="BS41" s="152"/>
      <c r="BT41" s="152"/>
      <c r="BU41" s="152"/>
      <c r="BV41" s="152"/>
      <c r="BW41" s="152"/>
      <c r="BX41" s="152"/>
      <c r="BY41" s="152"/>
      <c r="BZ41" s="152"/>
    </row>
    <row r="42" spans="1:78" ht="15" customHeight="1">
      <c r="A42" s="134">
        <v>36</v>
      </c>
      <c r="B42" s="159" t="s">
        <v>73</v>
      </c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93">
        <f t="shared" si="4"/>
        <v>0</v>
      </c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  <c r="BL42" s="152"/>
      <c r="BM42" s="152"/>
      <c r="BN42" s="152"/>
      <c r="BO42" s="152"/>
      <c r="BP42" s="152"/>
      <c r="BQ42" s="152"/>
      <c r="BR42" s="152"/>
      <c r="BS42" s="152"/>
      <c r="BT42" s="152"/>
      <c r="BU42" s="152"/>
      <c r="BV42" s="152"/>
      <c r="BW42" s="152"/>
      <c r="BX42" s="152"/>
      <c r="BY42" s="152"/>
      <c r="BZ42" s="152"/>
    </row>
    <row r="43" spans="1:78" ht="15" customHeight="1">
      <c r="A43" s="134">
        <v>37</v>
      </c>
      <c r="B43" s="159" t="s">
        <v>72</v>
      </c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93">
        <f t="shared" si="4"/>
        <v>0</v>
      </c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  <c r="BG43" s="152"/>
      <c r="BH43" s="152"/>
      <c r="BI43" s="152"/>
      <c r="BJ43" s="152"/>
      <c r="BK43" s="152"/>
      <c r="BL43" s="152"/>
      <c r="BM43" s="152"/>
      <c r="BN43" s="152"/>
      <c r="BO43" s="152"/>
      <c r="BP43" s="152"/>
      <c r="BQ43" s="152"/>
      <c r="BR43" s="152"/>
      <c r="BS43" s="152"/>
      <c r="BT43" s="152"/>
      <c r="BU43" s="152"/>
      <c r="BV43" s="152"/>
      <c r="BW43" s="152"/>
      <c r="BX43" s="152"/>
      <c r="BY43" s="152"/>
      <c r="BZ43" s="152"/>
    </row>
    <row r="44" spans="1:78" ht="15" customHeight="1">
      <c r="A44" s="134">
        <v>38</v>
      </c>
      <c r="B44" s="159" t="s">
        <v>71</v>
      </c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93">
        <f t="shared" si="4"/>
        <v>0</v>
      </c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152"/>
      <c r="BI44" s="152"/>
      <c r="BJ44" s="152"/>
      <c r="BK44" s="152"/>
      <c r="BL44" s="152"/>
      <c r="BM44" s="152"/>
      <c r="BN44" s="152"/>
      <c r="BO44" s="152"/>
      <c r="BP44" s="152"/>
      <c r="BQ44" s="152"/>
      <c r="BR44" s="152"/>
      <c r="BS44" s="152"/>
      <c r="BT44" s="152"/>
      <c r="BU44" s="152"/>
      <c r="BV44" s="152"/>
      <c r="BW44" s="152"/>
      <c r="BX44" s="152"/>
      <c r="BY44" s="152"/>
      <c r="BZ44" s="152"/>
    </row>
    <row r="45" spans="1:78" ht="15" customHeight="1">
      <c r="A45" s="134">
        <v>39</v>
      </c>
      <c r="B45" s="158" t="s">
        <v>70</v>
      </c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93">
        <f t="shared" si="4"/>
        <v>0</v>
      </c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P45" s="152"/>
      <c r="BQ45" s="152"/>
      <c r="BR45" s="152"/>
      <c r="BS45" s="152"/>
      <c r="BT45" s="152"/>
      <c r="BU45" s="152"/>
      <c r="BV45" s="152"/>
      <c r="BW45" s="152"/>
      <c r="BX45" s="152"/>
      <c r="BY45" s="152"/>
      <c r="BZ45" s="152"/>
    </row>
    <row r="46" spans="1:78" ht="15" customHeight="1" thickBot="1">
      <c r="A46" s="134">
        <v>40</v>
      </c>
      <c r="B46" s="156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>
        <v>0</v>
      </c>
      <c r="O46" s="196">
        <f t="shared" si="4"/>
        <v>0</v>
      </c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  <c r="BL46" s="152"/>
      <c r="BM46" s="152"/>
      <c r="BN46" s="152"/>
      <c r="BO46" s="152"/>
      <c r="BP46" s="152"/>
      <c r="BQ46" s="152"/>
      <c r="BR46" s="152"/>
      <c r="BS46" s="152"/>
      <c r="BT46" s="152"/>
      <c r="BU46" s="152"/>
      <c r="BV46" s="152"/>
      <c r="BW46" s="152"/>
      <c r="BX46" s="152"/>
      <c r="BY46" s="152"/>
      <c r="BZ46" s="152"/>
    </row>
    <row r="47" spans="1:78" ht="18" customHeight="1" thickBot="1">
      <c r="A47" s="134">
        <v>41</v>
      </c>
      <c r="B47" s="154" t="s">
        <v>7</v>
      </c>
      <c r="C47" s="153">
        <f aca="true" t="shared" si="5" ref="C47:N47">SUM(C39:C46)</f>
        <v>0</v>
      </c>
      <c r="D47" s="153">
        <f t="shared" si="5"/>
        <v>0</v>
      </c>
      <c r="E47" s="153">
        <f t="shared" si="5"/>
        <v>0</v>
      </c>
      <c r="F47" s="153">
        <f t="shared" si="5"/>
        <v>0</v>
      </c>
      <c r="G47" s="153">
        <f t="shared" si="5"/>
        <v>0</v>
      </c>
      <c r="H47" s="153">
        <f t="shared" si="5"/>
        <v>0</v>
      </c>
      <c r="I47" s="153">
        <f t="shared" si="5"/>
        <v>0</v>
      </c>
      <c r="J47" s="153">
        <f t="shared" si="5"/>
        <v>0</v>
      </c>
      <c r="K47" s="153">
        <f t="shared" si="5"/>
        <v>0</v>
      </c>
      <c r="L47" s="153">
        <f t="shared" si="5"/>
        <v>0</v>
      </c>
      <c r="M47" s="153">
        <f t="shared" si="5"/>
        <v>0</v>
      </c>
      <c r="N47" s="153">
        <f t="shared" si="5"/>
        <v>0</v>
      </c>
      <c r="O47" s="194">
        <f t="shared" si="4"/>
        <v>0</v>
      </c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152"/>
      <c r="BN47" s="152"/>
      <c r="BO47" s="152"/>
      <c r="BP47" s="152"/>
      <c r="BQ47" s="152"/>
      <c r="BR47" s="152"/>
      <c r="BS47" s="152"/>
      <c r="BT47" s="152"/>
      <c r="BU47" s="152"/>
      <c r="BV47" s="152"/>
      <c r="BW47" s="152"/>
      <c r="BX47" s="152"/>
      <c r="BY47" s="152"/>
      <c r="BZ47" s="152"/>
    </row>
    <row r="48" spans="1:15" ht="19.5" customHeight="1" thickBot="1">
      <c r="A48" s="134">
        <v>42</v>
      </c>
      <c r="B48" s="151" t="s">
        <v>3</v>
      </c>
      <c r="C48" s="150">
        <f aca="true" t="shared" si="6" ref="C48:O48">+C47+C36+C18+C13</f>
        <v>0</v>
      </c>
      <c r="D48" s="150">
        <f t="shared" si="6"/>
        <v>0</v>
      </c>
      <c r="E48" s="150">
        <f t="shared" si="6"/>
        <v>0</v>
      </c>
      <c r="F48" s="150">
        <f t="shared" si="6"/>
        <v>0</v>
      </c>
      <c r="G48" s="150">
        <f t="shared" si="6"/>
        <v>0</v>
      </c>
      <c r="H48" s="150">
        <f t="shared" si="6"/>
        <v>0</v>
      </c>
      <c r="I48" s="150">
        <f t="shared" si="6"/>
        <v>0</v>
      </c>
      <c r="J48" s="150">
        <f t="shared" si="6"/>
        <v>0</v>
      </c>
      <c r="K48" s="150">
        <f t="shared" si="6"/>
        <v>0</v>
      </c>
      <c r="L48" s="150">
        <f t="shared" si="6"/>
        <v>0</v>
      </c>
      <c r="M48" s="150">
        <f t="shared" si="6"/>
        <v>0</v>
      </c>
      <c r="N48" s="150">
        <f t="shared" si="6"/>
        <v>0</v>
      </c>
      <c r="O48" s="199">
        <f t="shared" si="6"/>
        <v>0</v>
      </c>
    </row>
    <row r="49" spans="1:15" ht="19.5" customHeight="1">
      <c r="A49" s="134">
        <v>43</v>
      </c>
      <c r="B49" s="149" t="s">
        <v>69</v>
      </c>
      <c r="C49" s="148">
        <f>+C48*0.07</f>
        <v>0</v>
      </c>
      <c r="D49" s="147">
        <f aca="true" t="shared" si="7" ref="D49:K49">+D48*0.07527</f>
        <v>0</v>
      </c>
      <c r="E49" s="147">
        <f t="shared" si="7"/>
        <v>0</v>
      </c>
      <c r="F49" s="147">
        <f t="shared" si="7"/>
        <v>0</v>
      </c>
      <c r="G49" s="147">
        <f t="shared" si="7"/>
        <v>0</v>
      </c>
      <c r="H49" s="147">
        <f t="shared" si="7"/>
        <v>0</v>
      </c>
      <c r="I49" s="147">
        <f t="shared" si="7"/>
        <v>0</v>
      </c>
      <c r="J49" s="147">
        <f t="shared" si="7"/>
        <v>0</v>
      </c>
      <c r="K49" s="147">
        <f t="shared" si="7"/>
        <v>0</v>
      </c>
      <c r="L49" s="147">
        <f>+L48*0.07</f>
        <v>0</v>
      </c>
      <c r="M49" s="147">
        <f>+M48*0.07</f>
        <v>0</v>
      </c>
      <c r="N49" s="147">
        <f>+N48*0.07</f>
        <v>0</v>
      </c>
      <c r="O49" s="200">
        <f>+O48*0.07527</f>
        <v>0</v>
      </c>
    </row>
    <row r="50" spans="1:78" s="136" customFormat="1" ht="19.5" customHeight="1">
      <c r="A50" s="136">
        <v>44</v>
      </c>
      <c r="B50" s="146" t="s">
        <v>68</v>
      </c>
      <c r="C50" s="145">
        <f aca="true" t="shared" si="8" ref="C50:O50">+C49+C48</f>
        <v>0</v>
      </c>
      <c r="D50" s="144">
        <f t="shared" si="8"/>
        <v>0</v>
      </c>
      <c r="E50" s="144">
        <f t="shared" si="8"/>
        <v>0</v>
      </c>
      <c r="F50" s="144">
        <f t="shared" si="8"/>
        <v>0</v>
      </c>
      <c r="G50" s="144">
        <f t="shared" si="8"/>
        <v>0</v>
      </c>
      <c r="H50" s="144">
        <f t="shared" si="8"/>
        <v>0</v>
      </c>
      <c r="I50" s="144">
        <f t="shared" si="8"/>
        <v>0</v>
      </c>
      <c r="J50" s="144">
        <f t="shared" si="8"/>
        <v>0</v>
      </c>
      <c r="K50" s="144">
        <f t="shared" si="8"/>
        <v>0</v>
      </c>
      <c r="L50" s="144">
        <f t="shared" si="8"/>
        <v>0</v>
      </c>
      <c r="M50" s="144">
        <f t="shared" si="8"/>
        <v>0</v>
      </c>
      <c r="N50" s="144">
        <f t="shared" si="8"/>
        <v>0</v>
      </c>
      <c r="O50" s="201">
        <f t="shared" si="8"/>
        <v>0</v>
      </c>
      <c r="P50" s="203"/>
      <c r="Q50" s="203"/>
      <c r="R50" s="203"/>
      <c r="S50" s="203"/>
      <c r="T50" s="203"/>
      <c r="U50" s="203"/>
      <c r="V50" s="203"/>
      <c r="W50" s="203"/>
      <c r="X50" s="203"/>
      <c r="Y50" s="203"/>
      <c r="Z50" s="204"/>
      <c r="AA50" s="152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34"/>
      <c r="BR50" s="134"/>
      <c r="BS50" s="134"/>
      <c r="BT50" s="134"/>
      <c r="BU50" s="134"/>
      <c r="BV50" s="134"/>
      <c r="BW50" s="134"/>
      <c r="BX50" s="134"/>
      <c r="BY50" s="134"/>
      <c r="BZ50" s="134"/>
    </row>
    <row r="51" spans="2:78" s="136" customFormat="1" ht="19.5" customHeight="1">
      <c r="B51" s="141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47"/>
      <c r="Q51" s="48"/>
      <c r="R51" s="47"/>
      <c r="S51" s="48"/>
      <c r="T51" s="47"/>
      <c r="U51" s="48"/>
      <c r="V51" s="47"/>
      <c r="W51" s="48"/>
      <c r="X51" s="47"/>
      <c r="Y51" s="48"/>
      <c r="Z51" s="48"/>
      <c r="AA51" s="152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134"/>
      <c r="BN51" s="134"/>
      <c r="BO51" s="134"/>
      <c r="BP51" s="134"/>
      <c r="BQ51" s="134"/>
      <c r="BR51" s="134"/>
      <c r="BS51" s="134"/>
      <c r="BT51" s="134"/>
      <c r="BU51" s="134"/>
      <c r="BV51" s="134"/>
      <c r="BW51" s="134"/>
      <c r="BX51" s="134"/>
      <c r="BY51" s="134"/>
      <c r="BZ51" s="134"/>
    </row>
    <row r="52" spans="2:78" s="136" customFormat="1" ht="19.5" customHeight="1">
      <c r="B52" s="141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47"/>
      <c r="Q52" s="48"/>
      <c r="R52" s="47"/>
      <c r="S52" s="48"/>
      <c r="T52" s="47"/>
      <c r="U52" s="48"/>
      <c r="V52" s="47"/>
      <c r="W52" s="48"/>
      <c r="X52" s="47"/>
      <c r="Y52" s="48"/>
      <c r="Z52" s="48"/>
      <c r="AA52" s="152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  <c r="BB52" s="134"/>
      <c r="BC52" s="134"/>
      <c r="BD52" s="134"/>
      <c r="BE52" s="134"/>
      <c r="BF52" s="134"/>
      <c r="BG52" s="134"/>
      <c r="BH52" s="134"/>
      <c r="BI52" s="134"/>
      <c r="BJ52" s="134"/>
      <c r="BK52" s="134"/>
      <c r="BL52" s="134"/>
      <c r="BM52" s="134"/>
      <c r="BN52" s="134"/>
      <c r="BO52" s="134"/>
      <c r="BP52" s="134"/>
      <c r="BQ52" s="134"/>
      <c r="BR52" s="134"/>
      <c r="BS52" s="134"/>
      <c r="BT52" s="134"/>
      <c r="BU52" s="134"/>
      <c r="BV52" s="134"/>
      <c r="BW52" s="134"/>
      <c r="BX52" s="134"/>
      <c r="BY52" s="134"/>
      <c r="BZ52" s="134"/>
    </row>
    <row r="53" spans="2:78" s="136" customFormat="1" ht="19.5" customHeight="1">
      <c r="B53" s="141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49"/>
      <c r="Q53" s="48"/>
      <c r="R53" s="49"/>
      <c r="S53" s="48"/>
      <c r="T53" s="49"/>
      <c r="U53" s="48"/>
      <c r="V53" s="49"/>
      <c r="W53" s="48"/>
      <c r="X53" s="49"/>
      <c r="Y53" s="48"/>
      <c r="Z53" s="48"/>
      <c r="AA53" s="152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  <c r="BE53" s="134"/>
      <c r="BF53" s="134"/>
      <c r="BG53" s="134"/>
      <c r="BH53" s="134"/>
      <c r="BI53" s="134"/>
      <c r="BJ53" s="134"/>
      <c r="BK53" s="134"/>
      <c r="BL53" s="134"/>
      <c r="BM53" s="134"/>
      <c r="BN53" s="134"/>
      <c r="BO53" s="134"/>
      <c r="BP53" s="134"/>
      <c r="BQ53" s="134"/>
      <c r="BR53" s="134"/>
      <c r="BS53" s="134"/>
      <c r="BT53" s="134"/>
      <c r="BU53" s="134"/>
      <c r="BV53" s="134"/>
      <c r="BW53" s="134"/>
      <c r="BX53" s="134"/>
      <c r="BY53" s="134"/>
      <c r="BZ53" s="134"/>
    </row>
    <row r="54" spans="3:78" s="136" customFormat="1" ht="19.5" customHeight="1">
      <c r="C54" s="134"/>
      <c r="D54" s="134"/>
      <c r="E54" s="134"/>
      <c r="F54" s="135"/>
      <c r="G54" s="135"/>
      <c r="H54" s="135"/>
      <c r="I54" s="135"/>
      <c r="J54" s="135"/>
      <c r="K54" s="135"/>
      <c r="L54" s="135"/>
      <c r="M54" s="135"/>
      <c r="N54" s="135"/>
      <c r="O54" s="134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4"/>
      <c r="BT54" s="134"/>
      <c r="BU54" s="134"/>
      <c r="BV54" s="134"/>
      <c r="BW54" s="134"/>
      <c r="BX54" s="134"/>
      <c r="BY54" s="134"/>
      <c r="BZ54" s="134"/>
    </row>
    <row r="55" spans="3:78" s="136" customFormat="1" ht="19.5" customHeight="1">
      <c r="C55" s="134"/>
      <c r="D55" s="134"/>
      <c r="E55" s="134"/>
      <c r="F55" s="135"/>
      <c r="G55" s="135"/>
      <c r="H55" s="135"/>
      <c r="I55" s="135"/>
      <c r="J55" s="135"/>
      <c r="K55" s="135"/>
      <c r="L55" s="135"/>
      <c r="M55" s="135"/>
      <c r="N55" s="135"/>
      <c r="O55" s="134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  <c r="BS55" s="134"/>
      <c r="BT55" s="134"/>
      <c r="BU55" s="134"/>
      <c r="BV55" s="134"/>
      <c r="BW55" s="134"/>
      <c r="BX55" s="134"/>
      <c r="BY55" s="134"/>
      <c r="BZ55" s="134"/>
    </row>
    <row r="56" spans="3:78" s="136" customFormat="1" ht="19.5" customHeight="1">
      <c r="C56" s="134"/>
      <c r="D56" s="134"/>
      <c r="E56" s="134"/>
      <c r="F56" s="135"/>
      <c r="G56" s="135"/>
      <c r="H56" s="135"/>
      <c r="I56" s="135"/>
      <c r="J56" s="135"/>
      <c r="K56" s="135"/>
      <c r="L56" s="135"/>
      <c r="M56" s="135"/>
      <c r="N56" s="135"/>
      <c r="O56" s="134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  <c r="BB56" s="134"/>
      <c r="BC56" s="134"/>
      <c r="BD56" s="134"/>
      <c r="BE56" s="134"/>
      <c r="BF56" s="134"/>
      <c r="BG56" s="134"/>
      <c r="BH56" s="134"/>
      <c r="BI56" s="134"/>
      <c r="BJ56" s="134"/>
      <c r="BK56" s="134"/>
      <c r="BL56" s="134"/>
      <c r="BM56" s="134"/>
      <c r="BN56" s="134"/>
      <c r="BO56" s="134"/>
      <c r="BP56" s="134"/>
      <c r="BQ56" s="134"/>
      <c r="BR56" s="134"/>
      <c r="BS56" s="134"/>
      <c r="BT56" s="134"/>
      <c r="BU56" s="134"/>
      <c r="BV56" s="134"/>
      <c r="BW56" s="134"/>
      <c r="BX56" s="134"/>
      <c r="BY56" s="134"/>
      <c r="BZ56" s="134"/>
    </row>
    <row r="57" spans="3:78" s="136" customFormat="1" ht="19.5" customHeight="1">
      <c r="C57" s="134"/>
      <c r="D57" s="134"/>
      <c r="E57" s="134"/>
      <c r="F57" s="135"/>
      <c r="G57" s="135"/>
      <c r="H57" s="135"/>
      <c r="I57" s="135"/>
      <c r="J57" s="135"/>
      <c r="K57" s="135"/>
      <c r="L57" s="135"/>
      <c r="M57" s="135"/>
      <c r="N57" s="135"/>
      <c r="O57" s="134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134"/>
      <c r="BI57" s="134"/>
      <c r="BJ57" s="134"/>
      <c r="BK57" s="134"/>
      <c r="BL57" s="134"/>
      <c r="BM57" s="134"/>
      <c r="BN57" s="134"/>
      <c r="BO57" s="134"/>
      <c r="BP57" s="134"/>
      <c r="BQ57" s="134"/>
      <c r="BR57" s="134"/>
      <c r="BS57" s="134"/>
      <c r="BT57" s="134"/>
      <c r="BU57" s="134"/>
      <c r="BV57" s="134"/>
      <c r="BW57" s="134"/>
      <c r="BX57" s="134"/>
      <c r="BY57" s="134"/>
      <c r="BZ57" s="134"/>
    </row>
    <row r="58" spans="3:78" s="136" customFormat="1" ht="19.5" customHeight="1">
      <c r="C58" s="134"/>
      <c r="D58" s="134"/>
      <c r="E58" s="134"/>
      <c r="F58" s="135"/>
      <c r="G58" s="135"/>
      <c r="H58" s="135"/>
      <c r="I58" s="135"/>
      <c r="J58" s="135"/>
      <c r="K58" s="135"/>
      <c r="L58" s="135"/>
      <c r="M58" s="135"/>
      <c r="N58" s="135"/>
      <c r="O58" s="134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  <c r="BE58" s="134"/>
      <c r="BF58" s="134"/>
      <c r="BG58" s="134"/>
      <c r="BH58" s="134"/>
      <c r="BI58" s="134"/>
      <c r="BJ58" s="134"/>
      <c r="BK58" s="134"/>
      <c r="BL58" s="134"/>
      <c r="BM58" s="134"/>
      <c r="BN58" s="134"/>
      <c r="BO58" s="134"/>
      <c r="BP58" s="134"/>
      <c r="BQ58" s="134"/>
      <c r="BR58" s="134"/>
      <c r="BS58" s="134"/>
      <c r="BT58" s="134"/>
      <c r="BU58" s="134"/>
      <c r="BV58" s="134"/>
      <c r="BW58" s="134"/>
      <c r="BX58" s="134"/>
      <c r="BY58" s="134"/>
      <c r="BZ58" s="134"/>
    </row>
    <row r="62" spans="2:7" ht="12.75">
      <c r="B62" s="139"/>
      <c r="C62" s="138"/>
      <c r="D62" s="138"/>
      <c r="E62" s="138"/>
      <c r="F62" s="138"/>
      <c r="G62" s="138"/>
    </row>
    <row r="63" spans="2:7" ht="12.75">
      <c r="B63" s="139"/>
      <c r="C63" s="138"/>
      <c r="D63" s="138"/>
      <c r="E63" s="138"/>
      <c r="F63" s="138"/>
      <c r="G63" s="138"/>
    </row>
    <row r="64" spans="2:7" ht="12.75">
      <c r="B64" s="139"/>
      <c r="C64" s="138"/>
      <c r="D64" s="138"/>
      <c r="E64" s="138"/>
      <c r="F64" s="138"/>
      <c r="G64" s="138"/>
    </row>
    <row r="65" spans="2:14" ht="15">
      <c r="B65" s="84"/>
      <c r="C65" s="85"/>
      <c r="D65" s="85"/>
      <c r="E65" s="86"/>
      <c r="F65" s="138"/>
      <c r="G65" s="138"/>
      <c r="H65" s="134"/>
      <c r="I65" s="134"/>
      <c r="J65" s="134"/>
      <c r="K65" s="134"/>
      <c r="L65" s="134"/>
      <c r="M65" s="134"/>
      <c r="N65" s="134"/>
    </row>
    <row r="66" spans="2:14" ht="15.75">
      <c r="B66" s="87"/>
      <c r="C66" s="88"/>
      <c r="D66" s="88"/>
      <c r="E66" s="88"/>
      <c r="F66" s="138"/>
      <c r="G66" s="138"/>
      <c r="H66" s="134"/>
      <c r="I66" s="134"/>
      <c r="J66" s="134"/>
      <c r="K66" s="134"/>
      <c r="L66" s="134"/>
      <c r="M66" s="134"/>
      <c r="N66" s="134"/>
    </row>
    <row r="67" spans="2:14" ht="18">
      <c r="B67" s="89"/>
      <c r="C67" s="90"/>
      <c r="D67" s="90"/>
      <c r="E67" s="90"/>
      <c r="F67" s="138"/>
      <c r="G67" s="138"/>
      <c r="H67" s="134"/>
      <c r="I67" s="134"/>
      <c r="J67" s="134"/>
      <c r="K67" s="134"/>
      <c r="L67" s="134"/>
      <c r="M67" s="134"/>
      <c r="N67" s="134"/>
    </row>
    <row r="68" spans="2:14" ht="12.75">
      <c r="B68" s="91"/>
      <c r="C68" s="92"/>
      <c r="D68" s="92"/>
      <c r="E68" s="92"/>
      <c r="F68" s="138"/>
      <c r="G68" s="138"/>
      <c r="H68" s="134"/>
      <c r="I68" s="134"/>
      <c r="J68" s="134"/>
      <c r="K68" s="134"/>
      <c r="L68" s="134"/>
      <c r="M68" s="134"/>
      <c r="N68" s="134"/>
    </row>
    <row r="69" spans="2:14" ht="12.75">
      <c r="B69" s="91"/>
      <c r="C69" s="92"/>
      <c r="D69" s="92"/>
      <c r="E69" s="92"/>
      <c r="F69" s="138"/>
      <c r="G69" s="138"/>
      <c r="H69" s="134"/>
      <c r="I69" s="134"/>
      <c r="J69" s="134"/>
      <c r="K69" s="134"/>
      <c r="L69" s="134"/>
      <c r="M69" s="134"/>
      <c r="N69" s="134"/>
    </row>
    <row r="70" spans="2:14" ht="12.75">
      <c r="B70" s="93"/>
      <c r="C70" s="94"/>
      <c r="D70" s="94"/>
      <c r="E70" s="94"/>
      <c r="F70" s="138"/>
      <c r="G70" s="138"/>
      <c r="H70" s="134"/>
      <c r="I70" s="134"/>
      <c r="J70" s="134"/>
      <c r="K70" s="134"/>
      <c r="L70" s="134"/>
      <c r="M70" s="134"/>
      <c r="N70" s="134"/>
    </row>
    <row r="71" spans="2:14" ht="12.75">
      <c r="B71" s="95"/>
      <c r="C71" s="94"/>
      <c r="D71" s="94"/>
      <c r="E71" s="94"/>
      <c r="F71" s="138"/>
      <c r="G71" s="138"/>
      <c r="H71" s="134"/>
      <c r="I71" s="134"/>
      <c r="J71" s="134"/>
      <c r="K71" s="134"/>
      <c r="L71" s="134"/>
      <c r="M71" s="134"/>
      <c r="N71" s="134"/>
    </row>
    <row r="72" spans="2:14" ht="12.75">
      <c r="B72" s="96"/>
      <c r="C72" s="97"/>
      <c r="D72" s="97"/>
      <c r="E72" s="97"/>
      <c r="F72" s="138"/>
      <c r="G72" s="138"/>
      <c r="H72" s="134"/>
      <c r="I72" s="134"/>
      <c r="J72" s="134"/>
      <c r="K72" s="134"/>
      <c r="L72" s="134"/>
      <c r="M72" s="134"/>
      <c r="N72" s="134"/>
    </row>
    <row r="73" spans="2:14" ht="12.75">
      <c r="B73" s="89"/>
      <c r="C73" s="98"/>
      <c r="D73" s="98"/>
      <c r="E73" s="89"/>
      <c r="F73" s="138"/>
      <c r="G73" s="138"/>
      <c r="H73" s="134"/>
      <c r="I73" s="134"/>
      <c r="J73" s="134"/>
      <c r="K73" s="134"/>
      <c r="L73" s="134"/>
      <c r="M73" s="134"/>
      <c r="N73" s="134"/>
    </row>
    <row r="74" spans="2:14" ht="12.75">
      <c r="B74" s="99"/>
      <c r="C74" s="99"/>
      <c r="D74" s="99"/>
      <c r="E74" s="92"/>
      <c r="F74" s="138"/>
      <c r="G74" s="138"/>
      <c r="H74" s="134"/>
      <c r="I74" s="134"/>
      <c r="J74" s="134"/>
      <c r="K74" s="134"/>
      <c r="L74" s="134"/>
      <c r="M74" s="134"/>
      <c r="N74" s="134"/>
    </row>
    <row r="75" spans="2:14" ht="12.75">
      <c r="B75" s="91"/>
      <c r="C75" s="100"/>
      <c r="D75" s="92"/>
      <c r="E75" s="92"/>
      <c r="F75" s="138"/>
      <c r="G75" s="138"/>
      <c r="H75" s="134"/>
      <c r="I75" s="134"/>
      <c r="J75" s="134"/>
      <c r="K75" s="134"/>
      <c r="L75" s="134"/>
      <c r="M75" s="134"/>
      <c r="N75" s="134"/>
    </row>
    <row r="76" spans="2:14" ht="12.75">
      <c r="B76" s="91"/>
      <c r="C76" s="100"/>
      <c r="D76" s="92"/>
      <c r="E76" s="92"/>
      <c r="F76" s="138"/>
      <c r="G76" s="138"/>
      <c r="H76" s="134"/>
      <c r="I76" s="134"/>
      <c r="J76" s="134"/>
      <c r="K76" s="134"/>
      <c r="L76" s="134"/>
      <c r="M76" s="134"/>
      <c r="N76" s="134"/>
    </row>
    <row r="77" spans="2:14" ht="12.75">
      <c r="B77" s="91"/>
      <c r="C77" s="100"/>
      <c r="D77" s="92"/>
      <c r="E77" s="92"/>
      <c r="F77" s="138"/>
      <c r="G77" s="138"/>
      <c r="H77" s="134"/>
      <c r="I77" s="134"/>
      <c r="J77" s="134"/>
      <c r="K77" s="134"/>
      <c r="L77" s="134"/>
      <c r="M77" s="134"/>
      <c r="N77" s="134"/>
    </row>
    <row r="78" spans="2:14" ht="12.75">
      <c r="B78" s="91"/>
      <c r="C78" s="100"/>
      <c r="D78" s="92"/>
      <c r="E78" s="92"/>
      <c r="F78" s="138"/>
      <c r="G78" s="138"/>
      <c r="H78" s="134"/>
      <c r="I78" s="134"/>
      <c r="J78" s="134"/>
      <c r="K78" s="134"/>
      <c r="L78" s="134"/>
      <c r="M78" s="134"/>
      <c r="N78" s="134"/>
    </row>
    <row r="79" spans="2:14" ht="12.75">
      <c r="B79" s="91"/>
      <c r="C79" s="100"/>
      <c r="D79" s="92"/>
      <c r="E79" s="92"/>
      <c r="F79" s="138"/>
      <c r="G79" s="138"/>
      <c r="H79" s="134"/>
      <c r="I79" s="134"/>
      <c r="J79" s="134"/>
      <c r="K79" s="134"/>
      <c r="L79" s="134"/>
      <c r="M79" s="134"/>
      <c r="N79" s="134"/>
    </row>
    <row r="80" spans="2:14" ht="12.75">
      <c r="B80" s="91"/>
      <c r="C80" s="100"/>
      <c r="D80" s="92"/>
      <c r="E80" s="92"/>
      <c r="F80" s="138"/>
      <c r="G80" s="138"/>
      <c r="H80" s="134"/>
      <c r="I80" s="134"/>
      <c r="J80" s="134"/>
      <c r="K80" s="134"/>
      <c r="L80" s="134"/>
      <c r="M80" s="134"/>
      <c r="N80" s="134"/>
    </row>
    <row r="81" spans="2:14" ht="12.75">
      <c r="B81" s="93"/>
      <c r="C81" s="101"/>
      <c r="D81" s="101"/>
      <c r="E81" s="101"/>
      <c r="F81" s="138"/>
      <c r="G81" s="138"/>
      <c r="H81" s="134"/>
      <c r="I81" s="134"/>
      <c r="J81" s="134"/>
      <c r="K81" s="134"/>
      <c r="L81" s="134"/>
      <c r="M81" s="134"/>
      <c r="N81" s="134"/>
    </row>
    <row r="82" spans="2:14" ht="12.75">
      <c r="B82" s="91"/>
      <c r="C82" s="91"/>
      <c r="D82" s="102"/>
      <c r="E82" s="91"/>
      <c r="F82" s="138"/>
      <c r="G82" s="138"/>
      <c r="H82" s="134"/>
      <c r="I82" s="134"/>
      <c r="J82" s="134"/>
      <c r="K82" s="134"/>
      <c r="L82" s="134"/>
      <c r="M82" s="134"/>
      <c r="N82" s="134"/>
    </row>
    <row r="83" spans="2:14" ht="12.75">
      <c r="B83" s="99"/>
      <c r="C83" s="99"/>
      <c r="D83" s="99"/>
      <c r="E83" s="99"/>
      <c r="F83" s="138"/>
      <c r="G83" s="138"/>
      <c r="H83" s="134"/>
      <c r="I83" s="134"/>
      <c r="J83" s="134"/>
      <c r="K83" s="134"/>
      <c r="L83" s="134"/>
      <c r="M83" s="134"/>
      <c r="N83" s="134"/>
    </row>
    <row r="84" spans="2:14" ht="12.75">
      <c r="B84" s="91"/>
      <c r="C84" s="92"/>
      <c r="D84" s="92"/>
      <c r="E84" s="92"/>
      <c r="F84" s="138"/>
      <c r="G84" s="138"/>
      <c r="H84" s="134"/>
      <c r="I84" s="134"/>
      <c r="J84" s="134"/>
      <c r="K84" s="134"/>
      <c r="L84" s="134"/>
      <c r="M84" s="134"/>
      <c r="N84" s="134"/>
    </row>
    <row r="85" spans="2:14" ht="12.75">
      <c r="B85" s="91"/>
      <c r="C85" s="92"/>
      <c r="D85" s="92"/>
      <c r="E85" s="92"/>
      <c r="F85" s="138"/>
      <c r="G85" s="138"/>
      <c r="H85" s="134"/>
      <c r="I85" s="134"/>
      <c r="J85" s="134"/>
      <c r="K85" s="134"/>
      <c r="L85" s="134"/>
      <c r="M85" s="134"/>
      <c r="N85" s="134"/>
    </row>
    <row r="86" spans="2:14" ht="12.75">
      <c r="B86" s="91"/>
      <c r="C86" s="92"/>
      <c r="D86" s="92"/>
      <c r="E86" s="92"/>
      <c r="F86" s="138"/>
      <c r="G86" s="138"/>
      <c r="H86" s="134"/>
      <c r="I86" s="134"/>
      <c r="J86" s="134"/>
      <c r="K86" s="134"/>
      <c r="L86" s="134"/>
      <c r="M86" s="134"/>
      <c r="N86" s="134"/>
    </row>
    <row r="87" spans="2:14" ht="12.75">
      <c r="B87" s="91"/>
      <c r="C87" s="92"/>
      <c r="D87" s="92"/>
      <c r="E87" s="92"/>
      <c r="F87" s="138"/>
      <c r="G87" s="138"/>
      <c r="H87" s="134"/>
      <c r="I87" s="134"/>
      <c r="J87" s="134"/>
      <c r="K87" s="134"/>
      <c r="L87" s="134"/>
      <c r="M87" s="134"/>
      <c r="N87" s="134"/>
    </row>
    <row r="88" spans="2:14" ht="12.75">
      <c r="B88" s="91"/>
      <c r="C88" s="92"/>
      <c r="D88" s="92"/>
      <c r="E88" s="92"/>
      <c r="F88" s="138"/>
      <c r="G88" s="138"/>
      <c r="H88" s="134"/>
      <c r="I88" s="134"/>
      <c r="J88" s="134"/>
      <c r="K88" s="134"/>
      <c r="L88" s="134"/>
      <c r="M88" s="134"/>
      <c r="N88" s="134"/>
    </row>
    <row r="89" spans="2:14" ht="12.75">
      <c r="B89" s="91"/>
      <c r="C89" s="92"/>
      <c r="D89" s="92"/>
      <c r="E89" s="92"/>
      <c r="F89" s="138"/>
      <c r="G89" s="138"/>
      <c r="H89" s="134"/>
      <c r="I89" s="134"/>
      <c r="J89" s="134"/>
      <c r="K89" s="134"/>
      <c r="L89" s="134"/>
      <c r="M89" s="134"/>
      <c r="N89" s="134"/>
    </row>
    <row r="90" spans="2:14" ht="12.75">
      <c r="B90" s="91"/>
      <c r="C90" s="92"/>
      <c r="D90" s="92"/>
      <c r="E90" s="92"/>
      <c r="F90" s="138"/>
      <c r="G90" s="138"/>
      <c r="H90" s="134"/>
      <c r="I90" s="134"/>
      <c r="J90" s="134"/>
      <c r="K90" s="134"/>
      <c r="L90" s="134"/>
      <c r="M90" s="134"/>
      <c r="N90" s="134"/>
    </row>
    <row r="91" spans="2:14" ht="12.75">
      <c r="B91" s="91"/>
      <c r="C91" s="92"/>
      <c r="D91" s="92"/>
      <c r="E91" s="92"/>
      <c r="F91" s="138"/>
      <c r="G91" s="138"/>
      <c r="H91" s="134"/>
      <c r="I91" s="134"/>
      <c r="J91" s="134"/>
      <c r="K91" s="134"/>
      <c r="L91" s="134"/>
      <c r="M91" s="134"/>
      <c r="N91" s="134"/>
    </row>
    <row r="92" spans="2:14" ht="12.75">
      <c r="B92" s="91"/>
      <c r="C92" s="92"/>
      <c r="D92" s="92"/>
      <c r="E92" s="92"/>
      <c r="F92" s="138"/>
      <c r="G92" s="138"/>
      <c r="H92" s="134"/>
      <c r="I92" s="134"/>
      <c r="J92" s="134"/>
      <c r="K92" s="134"/>
      <c r="L92" s="134"/>
      <c r="M92" s="134"/>
      <c r="N92" s="134"/>
    </row>
    <row r="93" spans="2:14" ht="12.75">
      <c r="B93" s="103"/>
      <c r="C93" s="92"/>
      <c r="D93" s="92"/>
      <c r="E93" s="92"/>
      <c r="F93" s="138"/>
      <c r="G93" s="138"/>
      <c r="H93" s="134"/>
      <c r="I93" s="134"/>
      <c r="J93" s="134"/>
      <c r="K93" s="134"/>
      <c r="L93" s="134"/>
      <c r="M93" s="134"/>
      <c r="N93" s="134"/>
    </row>
    <row r="94" spans="2:14" ht="12.75">
      <c r="B94" s="93"/>
      <c r="C94" s="94"/>
      <c r="D94" s="94"/>
      <c r="E94" s="94"/>
      <c r="F94" s="138"/>
      <c r="G94" s="138"/>
      <c r="H94" s="134"/>
      <c r="I94" s="134"/>
      <c r="J94" s="134"/>
      <c r="K94" s="134"/>
      <c r="L94" s="134"/>
      <c r="M94" s="134"/>
      <c r="N94" s="134"/>
    </row>
    <row r="95" spans="2:14" ht="12.75">
      <c r="B95" s="91"/>
      <c r="C95" s="91"/>
      <c r="D95" s="91"/>
      <c r="E95" s="91"/>
      <c r="F95" s="138"/>
      <c r="G95" s="138"/>
      <c r="H95" s="134"/>
      <c r="I95" s="134"/>
      <c r="J95" s="134"/>
      <c r="K95" s="134"/>
      <c r="L95" s="134"/>
      <c r="M95" s="134"/>
      <c r="N95" s="134"/>
    </row>
    <row r="96" spans="2:14" ht="12.75">
      <c r="B96" s="99"/>
      <c r="C96" s="99"/>
      <c r="D96" s="99"/>
      <c r="E96" s="99"/>
      <c r="F96" s="138"/>
      <c r="G96" s="138"/>
      <c r="H96" s="134"/>
      <c r="I96" s="134"/>
      <c r="J96" s="134"/>
      <c r="K96" s="134"/>
      <c r="L96" s="134"/>
      <c r="M96" s="134"/>
      <c r="N96" s="134"/>
    </row>
    <row r="97" spans="2:14" ht="12.75">
      <c r="B97" s="91"/>
      <c r="C97" s="92"/>
      <c r="D97" s="92"/>
      <c r="E97" s="92"/>
      <c r="F97" s="138"/>
      <c r="G97" s="138"/>
      <c r="H97" s="134"/>
      <c r="I97" s="134"/>
      <c r="J97" s="134"/>
      <c r="K97" s="134"/>
      <c r="L97" s="134"/>
      <c r="M97" s="134"/>
      <c r="N97" s="134"/>
    </row>
    <row r="98" spans="2:14" ht="12.75">
      <c r="B98" s="91"/>
      <c r="C98" s="92"/>
      <c r="D98" s="92"/>
      <c r="E98" s="92"/>
      <c r="F98" s="138"/>
      <c r="G98" s="138"/>
      <c r="H98" s="134"/>
      <c r="I98" s="134"/>
      <c r="J98" s="134"/>
      <c r="K98" s="134"/>
      <c r="L98" s="134"/>
      <c r="M98" s="134"/>
      <c r="N98" s="134"/>
    </row>
    <row r="99" spans="2:14" ht="12.75">
      <c r="B99" s="103"/>
      <c r="C99" s="92"/>
      <c r="D99" s="92"/>
      <c r="E99" s="92"/>
      <c r="F99" s="138"/>
      <c r="G99" s="138"/>
      <c r="H99" s="134"/>
      <c r="I99" s="134"/>
      <c r="J99" s="134"/>
      <c r="K99" s="134"/>
      <c r="L99" s="134"/>
      <c r="M99" s="134"/>
      <c r="N99" s="134"/>
    </row>
    <row r="100" spans="2:14" ht="12.75">
      <c r="B100" s="103"/>
      <c r="C100" s="92"/>
      <c r="D100" s="92"/>
      <c r="E100" s="92"/>
      <c r="F100" s="138"/>
      <c r="G100" s="138"/>
      <c r="H100" s="134"/>
      <c r="I100" s="134"/>
      <c r="J100" s="134"/>
      <c r="K100" s="134"/>
      <c r="L100" s="134"/>
      <c r="M100" s="134"/>
      <c r="N100" s="134"/>
    </row>
    <row r="101" spans="2:14" ht="12.75">
      <c r="B101" s="103"/>
      <c r="C101" s="92"/>
      <c r="D101" s="92"/>
      <c r="E101" s="92"/>
      <c r="F101" s="138"/>
      <c r="G101" s="138"/>
      <c r="H101" s="134"/>
      <c r="I101" s="134"/>
      <c r="J101" s="134"/>
      <c r="K101" s="134"/>
      <c r="L101" s="134"/>
      <c r="M101" s="134"/>
      <c r="N101" s="134"/>
    </row>
    <row r="102" spans="2:14" ht="12.75">
      <c r="B102" s="103"/>
      <c r="C102" s="92"/>
      <c r="D102" s="92"/>
      <c r="E102" s="92"/>
      <c r="F102" s="138"/>
      <c r="G102" s="138"/>
      <c r="H102" s="134"/>
      <c r="I102" s="134"/>
      <c r="J102" s="134"/>
      <c r="K102" s="134"/>
      <c r="L102" s="134"/>
      <c r="M102" s="134"/>
      <c r="N102" s="134"/>
    </row>
    <row r="103" spans="2:14" ht="12.75">
      <c r="B103" s="103"/>
      <c r="C103" s="92"/>
      <c r="D103" s="92"/>
      <c r="E103" s="92"/>
      <c r="F103" s="138"/>
      <c r="G103" s="138"/>
      <c r="H103" s="134"/>
      <c r="I103" s="134"/>
      <c r="J103" s="134"/>
      <c r="K103" s="134"/>
      <c r="L103" s="134"/>
      <c r="M103" s="134"/>
      <c r="N103" s="134"/>
    </row>
    <row r="104" spans="2:14" ht="12.75">
      <c r="B104" s="103"/>
      <c r="C104" s="92"/>
      <c r="D104" s="92"/>
      <c r="E104" s="92"/>
      <c r="F104" s="138"/>
      <c r="G104" s="138"/>
      <c r="H104" s="134"/>
      <c r="I104" s="134"/>
      <c r="J104" s="134"/>
      <c r="K104" s="134"/>
      <c r="L104" s="134"/>
      <c r="M104" s="134"/>
      <c r="N104" s="134"/>
    </row>
    <row r="105" spans="2:14" ht="12.75">
      <c r="B105" s="93"/>
      <c r="C105" s="101"/>
      <c r="D105" s="101"/>
      <c r="E105" s="101"/>
      <c r="F105" s="138"/>
      <c r="G105" s="138"/>
      <c r="H105" s="134"/>
      <c r="I105" s="134"/>
      <c r="J105" s="134"/>
      <c r="K105" s="134"/>
      <c r="L105" s="134"/>
      <c r="M105" s="134"/>
      <c r="N105" s="134"/>
    </row>
    <row r="106" spans="2:14" ht="12.75">
      <c r="B106" s="103"/>
      <c r="C106" s="104"/>
      <c r="D106" s="104"/>
      <c r="E106" s="104"/>
      <c r="F106" s="138"/>
      <c r="G106" s="138"/>
      <c r="H106" s="134"/>
      <c r="I106" s="134"/>
      <c r="J106" s="134"/>
      <c r="K106" s="134"/>
      <c r="L106" s="134"/>
      <c r="M106" s="134"/>
      <c r="N106" s="134"/>
    </row>
    <row r="107" spans="2:14" ht="12.75">
      <c r="B107" s="89"/>
      <c r="C107" s="101"/>
      <c r="D107" s="101"/>
      <c r="E107" s="101"/>
      <c r="F107" s="138"/>
      <c r="G107" s="138"/>
      <c r="H107" s="134"/>
      <c r="I107" s="134"/>
      <c r="J107" s="134"/>
      <c r="K107" s="134"/>
      <c r="L107" s="134"/>
      <c r="M107" s="134"/>
      <c r="N107" s="134"/>
    </row>
    <row r="108" spans="2:14" ht="12.75">
      <c r="B108" s="103"/>
      <c r="C108" s="104"/>
      <c r="D108" s="104"/>
      <c r="E108" s="92"/>
      <c r="F108" s="138"/>
      <c r="G108" s="138"/>
      <c r="H108" s="134"/>
      <c r="I108" s="134"/>
      <c r="J108" s="134"/>
      <c r="K108" s="134"/>
      <c r="L108" s="134"/>
      <c r="M108" s="134"/>
      <c r="N108" s="134"/>
    </row>
    <row r="109" spans="2:14" ht="12.75">
      <c r="B109" s="103"/>
      <c r="C109" s="104"/>
      <c r="D109" s="104"/>
      <c r="E109" s="92"/>
      <c r="F109" s="138"/>
      <c r="G109" s="138"/>
      <c r="H109" s="134"/>
      <c r="I109" s="134"/>
      <c r="J109" s="134"/>
      <c r="K109" s="134"/>
      <c r="L109" s="134"/>
      <c r="M109" s="134"/>
      <c r="N109" s="134"/>
    </row>
    <row r="110" spans="2:14" ht="12.75">
      <c r="B110" s="103"/>
      <c r="C110" s="104"/>
      <c r="D110" s="104"/>
      <c r="E110" s="92"/>
      <c r="F110" s="138"/>
      <c r="G110" s="138"/>
      <c r="H110" s="134"/>
      <c r="I110" s="134"/>
      <c r="J110" s="134"/>
      <c r="K110" s="134"/>
      <c r="L110" s="134"/>
      <c r="M110" s="134"/>
      <c r="N110" s="134"/>
    </row>
    <row r="111" spans="2:14" ht="12.75">
      <c r="B111" s="93"/>
      <c r="C111" s="101"/>
      <c r="D111" s="101"/>
      <c r="E111" s="101"/>
      <c r="F111" s="138"/>
      <c r="G111" s="138"/>
      <c r="H111" s="134"/>
      <c r="I111" s="134"/>
      <c r="J111" s="134"/>
      <c r="K111" s="134"/>
      <c r="L111" s="134"/>
      <c r="M111" s="134"/>
      <c r="N111" s="134"/>
    </row>
    <row r="112" spans="2:14" ht="12.75">
      <c r="B112" s="105"/>
      <c r="C112" s="101"/>
      <c r="D112" s="101"/>
      <c r="E112" s="101"/>
      <c r="F112" s="138"/>
      <c r="G112" s="138"/>
      <c r="H112" s="134"/>
      <c r="I112" s="134"/>
      <c r="J112" s="134"/>
      <c r="K112" s="134"/>
      <c r="L112" s="134"/>
      <c r="M112" s="134"/>
      <c r="N112" s="134"/>
    </row>
    <row r="113" spans="2:14" ht="12.75">
      <c r="B113" s="89"/>
      <c r="C113" s="101"/>
      <c r="D113" s="101"/>
      <c r="E113" s="92"/>
      <c r="F113" s="138"/>
      <c r="G113" s="138"/>
      <c r="H113" s="134"/>
      <c r="I113" s="134"/>
      <c r="J113" s="134"/>
      <c r="K113" s="134"/>
      <c r="L113" s="134"/>
      <c r="M113" s="134"/>
      <c r="N113" s="134"/>
    </row>
    <row r="114" spans="2:14" ht="12.75">
      <c r="B114" s="103"/>
      <c r="C114" s="104"/>
      <c r="D114" s="104"/>
      <c r="E114" s="92"/>
      <c r="F114" s="138"/>
      <c r="G114" s="138"/>
      <c r="H114" s="134"/>
      <c r="I114" s="134"/>
      <c r="J114" s="134"/>
      <c r="K114" s="134"/>
      <c r="L114" s="134"/>
      <c r="M114" s="134"/>
      <c r="N114" s="134"/>
    </row>
    <row r="115" spans="2:14" ht="12.75">
      <c r="B115" s="93"/>
      <c r="C115" s="101"/>
      <c r="D115" s="104"/>
      <c r="E115" s="101"/>
      <c r="F115" s="138"/>
      <c r="G115" s="138"/>
      <c r="H115" s="134"/>
      <c r="I115" s="134"/>
      <c r="J115" s="134"/>
      <c r="K115" s="134"/>
      <c r="L115" s="134"/>
      <c r="M115" s="134"/>
      <c r="N115" s="134"/>
    </row>
    <row r="116" spans="2:14" ht="12.75">
      <c r="B116" s="96"/>
      <c r="C116" s="97"/>
      <c r="D116" s="97"/>
      <c r="E116" s="97"/>
      <c r="F116" s="138"/>
      <c r="G116" s="138"/>
      <c r="H116" s="134"/>
      <c r="I116" s="134"/>
      <c r="J116" s="134"/>
      <c r="K116" s="134"/>
      <c r="L116" s="134"/>
      <c r="M116" s="134"/>
      <c r="N116" s="134"/>
    </row>
    <row r="117" spans="2:14" ht="12.75">
      <c r="B117" s="139"/>
      <c r="C117" s="138"/>
      <c r="D117" s="138"/>
      <c r="E117" s="138"/>
      <c r="F117" s="138"/>
      <c r="G117" s="138"/>
      <c r="H117" s="134"/>
      <c r="I117" s="134"/>
      <c r="J117" s="134"/>
      <c r="K117" s="134"/>
      <c r="L117" s="134"/>
      <c r="M117" s="134"/>
      <c r="N117" s="134"/>
    </row>
    <row r="118" spans="2:14" ht="12.75">
      <c r="B118" s="139"/>
      <c r="C118" s="138"/>
      <c r="D118" s="138"/>
      <c r="E118" s="138"/>
      <c r="F118" s="138"/>
      <c r="G118" s="138"/>
      <c r="H118" s="134"/>
      <c r="I118" s="134"/>
      <c r="J118" s="134"/>
      <c r="K118" s="134"/>
      <c r="L118" s="134"/>
      <c r="M118" s="134"/>
      <c r="N118" s="134"/>
    </row>
    <row r="119" spans="2:14" ht="12.75">
      <c r="B119" s="139"/>
      <c r="C119" s="138"/>
      <c r="D119" s="138"/>
      <c r="E119" s="138"/>
      <c r="F119" s="138"/>
      <c r="G119" s="138"/>
      <c r="H119" s="134"/>
      <c r="I119" s="134"/>
      <c r="J119" s="134"/>
      <c r="K119" s="134"/>
      <c r="L119" s="134"/>
      <c r="M119" s="134"/>
      <c r="N119" s="134"/>
    </row>
    <row r="120" spans="2:14" ht="12.75">
      <c r="B120" s="139"/>
      <c r="C120" s="138"/>
      <c r="D120" s="138"/>
      <c r="E120" s="138"/>
      <c r="F120" s="138"/>
      <c r="G120" s="138"/>
      <c r="H120" s="134"/>
      <c r="I120" s="134"/>
      <c r="J120" s="134"/>
      <c r="K120" s="134"/>
      <c r="L120" s="134"/>
      <c r="M120" s="134"/>
      <c r="N120" s="134"/>
    </row>
    <row r="121" spans="2:14" ht="12.75">
      <c r="B121" s="139"/>
      <c r="C121" s="138"/>
      <c r="D121" s="138"/>
      <c r="E121" s="138"/>
      <c r="F121" s="138"/>
      <c r="G121" s="138"/>
      <c r="H121" s="134"/>
      <c r="I121" s="134"/>
      <c r="J121" s="134"/>
      <c r="K121" s="134"/>
      <c r="L121" s="134"/>
      <c r="M121" s="134"/>
      <c r="N121" s="134"/>
    </row>
    <row r="122" spans="2:14" ht="12.75">
      <c r="B122" s="139"/>
      <c r="C122" s="138"/>
      <c r="D122" s="138"/>
      <c r="E122" s="138"/>
      <c r="F122" s="138"/>
      <c r="G122" s="138"/>
      <c r="H122" s="134"/>
      <c r="I122" s="134"/>
      <c r="J122" s="134"/>
      <c r="K122" s="134"/>
      <c r="L122" s="134"/>
      <c r="M122" s="134"/>
      <c r="N122" s="134"/>
    </row>
    <row r="123" spans="2:14" ht="12.75">
      <c r="B123" s="139"/>
      <c r="C123" s="138"/>
      <c r="D123" s="138"/>
      <c r="E123" s="138"/>
      <c r="F123" s="138"/>
      <c r="G123" s="138"/>
      <c r="H123" s="134"/>
      <c r="I123" s="134"/>
      <c r="J123" s="134"/>
      <c r="K123" s="134"/>
      <c r="L123" s="134"/>
      <c r="M123" s="134"/>
      <c r="N123" s="134"/>
    </row>
    <row r="124" spans="2:14" ht="12.75">
      <c r="B124" s="139"/>
      <c r="C124" s="138"/>
      <c r="D124" s="138"/>
      <c r="E124" s="138"/>
      <c r="F124" s="138"/>
      <c r="G124" s="138"/>
      <c r="H124" s="134"/>
      <c r="I124" s="134"/>
      <c r="J124" s="134"/>
      <c r="K124" s="134"/>
      <c r="L124" s="134"/>
      <c r="M124" s="134"/>
      <c r="N124" s="134"/>
    </row>
    <row r="125" spans="2:14" ht="12.75">
      <c r="B125" s="139"/>
      <c r="C125" s="138"/>
      <c r="D125" s="138"/>
      <c r="E125" s="138"/>
      <c r="F125" s="138"/>
      <c r="G125" s="138"/>
      <c r="H125" s="134"/>
      <c r="I125" s="134"/>
      <c r="J125" s="134"/>
      <c r="K125" s="134"/>
      <c r="L125" s="134"/>
      <c r="M125" s="134"/>
      <c r="N125" s="134"/>
    </row>
    <row r="126" spans="2:14" ht="12.75">
      <c r="B126" s="139"/>
      <c r="C126" s="138"/>
      <c r="D126" s="138"/>
      <c r="E126" s="138"/>
      <c r="F126" s="138"/>
      <c r="G126" s="138"/>
      <c r="H126" s="134"/>
      <c r="I126" s="134"/>
      <c r="J126" s="134"/>
      <c r="K126" s="134"/>
      <c r="L126" s="134"/>
      <c r="M126" s="134"/>
      <c r="N126" s="134"/>
    </row>
    <row r="127" spans="2:14" ht="12.75">
      <c r="B127" s="139"/>
      <c r="C127" s="138"/>
      <c r="D127" s="138"/>
      <c r="E127" s="138"/>
      <c r="F127" s="138"/>
      <c r="G127" s="138"/>
      <c r="H127" s="134"/>
      <c r="I127" s="134"/>
      <c r="J127" s="134"/>
      <c r="K127" s="134"/>
      <c r="L127" s="134"/>
      <c r="M127" s="134"/>
      <c r="N127" s="134"/>
    </row>
    <row r="128" spans="2:14" ht="12.75">
      <c r="B128" s="139"/>
      <c r="C128" s="138"/>
      <c r="D128" s="138"/>
      <c r="E128" s="138"/>
      <c r="F128" s="138"/>
      <c r="G128" s="138"/>
      <c r="H128" s="134"/>
      <c r="I128" s="134"/>
      <c r="J128" s="134"/>
      <c r="K128" s="134"/>
      <c r="L128" s="134"/>
      <c r="M128" s="134"/>
      <c r="N128" s="134"/>
    </row>
    <row r="129" spans="2:14" ht="12.75">
      <c r="B129" s="139"/>
      <c r="C129" s="138"/>
      <c r="D129" s="138"/>
      <c r="E129" s="138"/>
      <c r="F129" s="138"/>
      <c r="G129" s="138"/>
      <c r="H129" s="134"/>
      <c r="I129" s="134"/>
      <c r="J129" s="134"/>
      <c r="K129" s="134"/>
      <c r="L129" s="134"/>
      <c r="M129" s="134"/>
      <c r="N129" s="134"/>
    </row>
    <row r="130" spans="2:14" ht="12.75">
      <c r="B130" s="139"/>
      <c r="C130" s="138"/>
      <c r="D130" s="138"/>
      <c r="E130" s="138"/>
      <c r="F130" s="138"/>
      <c r="G130" s="138"/>
      <c r="H130" s="134"/>
      <c r="I130" s="134"/>
      <c r="J130" s="134"/>
      <c r="K130" s="134"/>
      <c r="L130" s="134"/>
      <c r="M130" s="134"/>
      <c r="N130" s="134"/>
    </row>
    <row r="131" spans="2:14" ht="12.75">
      <c r="B131" s="139"/>
      <c r="C131" s="138"/>
      <c r="D131" s="138"/>
      <c r="E131" s="138"/>
      <c r="F131" s="138"/>
      <c r="G131" s="138"/>
      <c r="H131" s="134"/>
      <c r="I131" s="134"/>
      <c r="J131" s="134"/>
      <c r="K131" s="134"/>
      <c r="L131" s="134"/>
      <c r="M131" s="134"/>
      <c r="N131" s="134"/>
    </row>
    <row r="132" spans="2:14" ht="12.75">
      <c r="B132" s="139"/>
      <c r="C132" s="138"/>
      <c r="D132" s="138"/>
      <c r="E132" s="138"/>
      <c r="F132" s="138"/>
      <c r="G132" s="138"/>
      <c r="H132" s="134"/>
      <c r="I132" s="134"/>
      <c r="J132" s="134"/>
      <c r="K132" s="134"/>
      <c r="L132" s="134"/>
      <c r="M132" s="134"/>
      <c r="N132" s="134"/>
    </row>
    <row r="133" spans="2:14" ht="12.75">
      <c r="B133" s="139"/>
      <c r="C133" s="138"/>
      <c r="D133" s="138"/>
      <c r="E133" s="138"/>
      <c r="F133" s="138"/>
      <c r="G133" s="138"/>
      <c r="H133" s="134"/>
      <c r="I133" s="134"/>
      <c r="J133" s="134"/>
      <c r="K133" s="134"/>
      <c r="L133" s="134"/>
      <c r="M133" s="134"/>
      <c r="N133" s="134"/>
    </row>
    <row r="134" spans="2:14" ht="12.75">
      <c r="B134" s="139"/>
      <c r="C134" s="138"/>
      <c r="D134" s="138"/>
      <c r="E134" s="138"/>
      <c r="F134" s="138"/>
      <c r="G134" s="138"/>
      <c r="H134" s="134"/>
      <c r="I134" s="134"/>
      <c r="J134" s="134"/>
      <c r="K134" s="134"/>
      <c r="L134" s="134"/>
      <c r="M134" s="134"/>
      <c r="N134" s="134"/>
    </row>
    <row r="135" spans="2:14" ht="12.75">
      <c r="B135" s="139"/>
      <c r="C135" s="138"/>
      <c r="D135" s="138"/>
      <c r="E135" s="138"/>
      <c r="F135" s="138"/>
      <c r="G135" s="138"/>
      <c r="H135" s="134"/>
      <c r="I135" s="134"/>
      <c r="J135" s="134"/>
      <c r="K135" s="134"/>
      <c r="L135" s="134"/>
      <c r="M135" s="134"/>
      <c r="N135" s="134"/>
    </row>
    <row r="136" spans="2:14" ht="12.75">
      <c r="B136" s="139"/>
      <c r="C136" s="138"/>
      <c r="D136" s="138"/>
      <c r="E136" s="138"/>
      <c r="F136" s="138"/>
      <c r="G136" s="138"/>
      <c r="H136" s="134"/>
      <c r="I136" s="134"/>
      <c r="J136" s="134"/>
      <c r="K136" s="134"/>
      <c r="L136" s="134"/>
      <c r="M136" s="134"/>
      <c r="N136" s="134"/>
    </row>
    <row r="137" spans="2:14" ht="12.75">
      <c r="B137" s="139"/>
      <c r="C137" s="138"/>
      <c r="D137" s="138"/>
      <c r="E137" s="138"/>
      <c r="F137" s="138"/>
      <c r="G137" s="138"/>
      <c r="H137" s="134"/>
      <c r="I137" s="134"/>
      <c r="J137" s="134"/>
      <c r="K137" s="134"/>
      <c r="L137" s="134"/>
      <c r="M137" s="134"/>
      <c r="N137" s="134"/>
    </row>
    <row r="138" spans="2:14" ht="12.75">
      <c r="B138" s="139"/>
      <c r="C138" s="138"/>
      <c r="D138" s="138"/>
      <c r="E138" s="138"/>
      <c r="F138" s="138"/>
      <c r="G138" s="138"/>
      <c r="H138" s="134"/>
      <c r="I138" s="134"/>
      <c r="J138" s="134"/>
      <c r="K138" s="134"/>
      <c r="L138" s="134"/>
      <c r="M138" s="134"/>
      <c r="N138" s="134"/>
    </row>
    <row r="139" spans="2:14" ht="12.75">
      <c r="B139" s="139"/>
      <c r="C139" s="138"/>
      <c r="D139" s="138"/>
      <c r="E139" s="138"/>
      <c r="F139" s="138"/>
      <c r="G139" s="138"/>
      <c r="H139" s="134"/>
      <c r="I139" s="134"/>
      <c r="J139" s="134"/>
      <c r="K139" s="134"/>
      <c r="L139" s="134"/>
      <c r="M139" s="134"/>
      <c r="N139" s="134"/>
    </row>
    <row r="140" spans="2:14" ht="12.75">
      <c r="B140" s="139"/>
      <c r="C140" s="138"/>
      <c r="D140" s="138"/>
      <c r="E140" s="138"/>
      <c r="F140" s="138"/>
      <c r="G140" s="138"/>
      <c r="H140" s="134"/>
      <c r="I140" s="134"/>
      <c r="J140" s="134"/>
      <c r="K140" s="134"/>
      <c r="L140" s="134"/>
      <c r="M140" s="134"/>
      <c r="N140" s="134"/>
    </row>
    <row r="141" spans="2:14" ht="12.75">
      <c r="B141" s="139"/>
      <c r="C141" s="138"/>
      <c r="D141" s="138"/>
      <c r="E141" s="138"/>
      <c r="F141" s="138"/>
      <c r="G141" s="138"/>
      <c r="H141" s="134"/>
      <c r="I141" s="134"/>
      <c r="J141" s="134"/>
      <c r="K141" s="134"/>
      <c r="L141" s="134"/>
      <c r="M141" s="134"/>
      <c r="N141" s="134"/>
    </row>
    <row r="142" spans="2:14" ht="12.75">
      <c r="B142" s="139"/>
      <c r="C142" s="138"/>
      <c r="D142" s="138"/>
      <c r="E142" s="138"/>
      <c r="F142" s="138"/>
      <c r="G142" s="138"/>
      <c r="H142" s="134"/>
      <c r="I142" s="134"/>
      <c r="J142" s="134"/>
      <c r="K142" s="134"/>
      <c r="L142" s="134"/>
      <c r="M142" s="134"/>
      <c r="N142" s="134"/>
    </row>
    <row r="143" spans="2:14" ht="12.75">
      <c r="B143" s="139"/>
      <c r="C143" s="138"/>
      <c r="D143" s="138"/>
      <c r="E143" s="138"/>
      <c r="F143" s="138"/>
      <c r="G143" s="138"/>
      <c r="H143" s="134"/>
      <c r="I143" s="134"/>
      <c r="J143" s="134"/>
      <c r="K143" s="134"/>
      <c r="L143" s="134"/>
      <c r="M143" s="134"/>
      <c r="N143" s="134"/>
    </row>
    <row r="144" spans="2:14" ht="12.75">
      <c r="B144" s="139"/>
      <c r="C144" s="138"/>
      <c r="D144" s="138"/>
      <c r="E144" s="138"/>
      <c r="F144" s="138"/>
      <c r="G144" s="138"/>
      <c r="H144" s="134"/>
      <c r="I144" s="134"/>
      <c r="J144" s="134"/>
      <c r="K144" s="134"/>
      <c r="L144" s="134"/>
      <c r="M144" s="134"/>
      <c r="N144" s="134"/>
    </row>
    <row r="145" spans="2:14" ht="12.75">
      <c r="B145" s="139"/>
      <c r="C145" s="138"/>
      <c r="D145" s="138"/>
      <c r="E145" s="138"/>
      <c r="F145" s="138"/>
      <c r="G145" s="138"/>
      <c r="H145" s="134"/>
      <c r="I145" s="134"/>
      <c r="J145" s="134"/>
      <c r="K145" s="134"/>
      <c r="L145" s="134"/>
      <c r="M145" s="134"/>
      <c r="N145" s="134"/>
    </row>
    <row r="146" spans="2:14" ht="12.75">
      <c r="B146" s="139"/>
      <c r="C146" s="138"/>
      <c r="D146" s="138"/>
      <c r="E146" s="138"/>
      <c r="F146" s="138"/>
      <c r="G146" s="138"/>
      <c r="H146" s="134"/>
      <c r="I146" s="134"/>
      <c r="J146" s="134"/>
      <c r="K146" s="134"/>
      <c r="L146" s="134"/>
      <c r="M146" s="134"/>
      <c r="N146" s="134"/>
    </row>
    <row r="147" spans="2:14" ht="12.75">
      <c r="B147" s="139"/>
      <c r="C147" s="138"/>
      <c r="D147" s="138"/>
      <c r="E147" s="138"/>
      <c r="F147" s="138"/>
      <c r="G147" s="138"/>
      <c r="H147" s="134"/>
      <c r="I147" s="134"/>
      <c r="J147" s="134"/>
      <c r="K147" s="134"/>
      <c r="L147" s="134"/>
      <c r="M147" s="134"/>
      <c r="N147" s="134"/>
    </row>
    <row r="148" spans="2:14" ht="12.75">
      <c r="B148" s="139"/>
      <c r="C148" s="138"/>
      <c r="D148" s="138"/>
      <c r="E148" s="138"/>
      <c r="F148" s="138"/>
      <c r="G148" s="138"/>
      <c r="H148" s="134"/>
      <c r="I148" s="134"/>
      <c r="J148" s="134"/>
      <c r="K148" s="134"/>
      <c r="L148" s="134"/>
      <c r="M148" s="134"/>
      <c r="N148" s="134"/>
    </row>
    <row r="149" spans="2:14" ht="12.75">
      <c r="B149" s="139"/>
      <c r="C149" s="138"/>
      <c r="D149" s="138"/>
      <c r="E149" s="138"/>
      <c r="F149" s="138"/>
      <c r="G149" s="138"/>
      <c r="H149" s="134"/>
      <c r="I149" s="134"/>
      <c r="J149" s="134"/>
      <c r="K149" s="134"/>
      <c r="L149" s="134"/>
      <c r="M149" s="134"/>
      <c r="N149" s="134"/>
    </row>
    <row r="150" spans="2:14" ht="12.75">
      <c r="B150" s="139"/>
      <c r="C150" s="138"/>
      <c r="D150" s="138"/>
      <c r="E150" s="138"/>
      <c r="F150" s="138"/>
      <c r="G150" s="138"/>
      <c r="H150" s="134"/>
      <c r="I150" s="134"/>
      <c r="J150" s="134"/>
      <c r="K150" s="134"/>
      <c r="L150" s="134"/>
      <c r="M150" s="134"/>
      <c r="N150" s="134"/>
    </row>
    <row r="151" spans="2:14" ht="12.75">
      <c r="B151" s="139"/>
      <c r="C151" s="138"/>
      <c r="D151" s="138"/>
      <c r="E151" s="138"/>
      <c r="F151" s="138"/>
      <c r="G151" s="138"/>
      <c r="H151" s="134"/>
      <c r="I151" s="134"/>
      <c r="J151" s="134"/>
      <c r="K151" s="134"/>
      <c r="L151" s="134"/>
      <c r="M151" s="134"/>
      <c r="N151" s="134"/>
    </row>
    <row r="152" spans="2:14" ht="12.75">
      <c r="B152" s="139"/>
      <c r="C152" s="138"/>
      <c r="D152" s="138"/>
      <c r="E152" s="138"/>
      <c r="F152" s="138"/>
      <c r="G152" s="138"/>
      <c r="H152" s="134"/>
      <c r="I152" s="134"/>
      <c r="J152" s="134"/>
      <c r="K152" s="134"/>
      <c r="L152" s="134"/>
      <c r="M152" s="134"/>
      <c r="N152" s="134"/>
    </row>
    <row r="153" spans="2:14" ht="12.75">
      <c r="B153" s="139"/>
      <c r="C153" s="138"/>
      <c r="D153" s="138"/>
      <c r="E153" s="138"/>
      <c r="F153" s="138"/>
      <c r="G153" s="138"/>
      <c r="H153" s="134"/>
      <c r="I153" s="134"/>
      <c r="J153" s="134"/>
      <c r="K153" s="134"/>
      <c r="L153" s="134"/>
      <c r="M153" s="134"/>
      <c r="N153" s="134"/>
    </row>
    <row r="154" spans="2:14" ht="12.75">
      <c r="B154" s="139"/>
      <c r="C154" s="138"/>
      <c r="D154" s="138"/>
      <c r="E154" s="138"/>
      <c r="F154" s="138"/>
      <c r="G154" s="138"/>
      <c r="H154" s="134"/>
      <c r="I154" s="134"/>
      <c r="J154" s="134"/>
      <c r="K154" s="134"/>
      <c r="L154" s="134"/>
      <c r="M154" s="134"/>
      <c r="N154" s="134"/>
    </row>
    <row r="155" spans="2:14" ht="12.75">
      <c r="B155" s="139"/>
      <c r="C155" s="138"/>
      <c r="D155" s="138"/>
      <c r="E155" s="138"/>
      <c r="F155" s="138"/>
      <c r="G155" s="138"/>
      <c r="H155" s="134"/>
      <c r="I155" s="134"/>
      <c r="J155" s="134"/>
      <c r="K155" s="134"/>
      <c r="L155" s="134"/>
      <c r="M155" s="134"/>
      <c r="N155" s="134"/>
    </row>
    <row r="156" spans="2:14" ht="12.75">
      <c r="B156" s="139"/>
      <c r="C156" s="138"/>
      <c r="D156" s="138"/>
      <c r="E156" s="138"/>
      <c r="F156" s="138"/>
      <c r="G156" s="138"/>
      <c r="H156" s="134"/>
      <c r="I156" s="134"/>
      <c r="J156" s="134"/>
      <c r="K156" s="134"/>
      <c r="L156" s="134"/>
      <c r="M156" s="134"/>
      <c r="N156" s="134"/>
    </row>
    <row r="157" spans="2:14" ht="12.75">
      <c r="B157" s="139"/>
      <c r="C157" s="138"/>
      <c r="D157" s="138"/>
      <c r="E157" s="138"/>
      <c r="F157" s="138"/>
      <c r="G157" s="138"/>
      <c r="H157" s="134"/>
      <c r="I157" s="134"/>
      <c r="J157" s="134"/>
      <c r="K157" s="134"/>
      <c r="L157" s="134"/>
      <c r="M157" s="134"/>
      <c r="N157" s="134"/>
    </row>
    <row r="158" spans="2:14" ht="12.75">
      <c r="B158" s="139"/>
      <c r="C158" s="138"/>
      <c r="D158" s="138"/>
      <c r="E158" s="138"/>
      <c r="F158" s="138"/>
      <c r="G158" s="138"/>
      <c r="H158" s="134"/>
      <c r="I158" s="134"/>
      <c r="J158" s="134"/>
      <c r="K158" s="134"/>
      <c r="L158" s="134"/>
      <c r="M158" s="134"/>
      <c r="N158" s="134"/>
    </row>
    <row r="159" spans="2:14" ht="12.75">
      <c r="B159" s="139"/>
      <c r="C159" s="138"/>
      <c r="D159" s="138"/>
      <c r="E159" s="138"/>
      <c r="F159" s="138"/>
      <c r="G159" s="138"/>
      <c r="H159" s="134"/>
      <c r="I159" s="134"/>
      <c r="J159" s="134"/>
      <c r="K159" s="134"/>
      <c r="L159" s="134"/>
      <c r="M159" s="134"/>
      <c r="N159" s="134"/>
    </row>
    <row r="160" spans="2:14" ht="12.75">
      <c r="B160" s="139"/>
      <c r="C160" s="138"/>
      <c r="D160" s="138"/>
      <c r="E160" s="138"/>
      <c r="F160" s="138"/>
      <c r="G160" s="138"/>
      <c r="H160" s="134"/>
      <c r="I160" s="134"/>
      <c r="J160" s="134"/>
      <c r="K160" s="134"/>
      <c r="L160" s="134"/>
      <c r="M160" s="134"/>
      <c r="N160" s="134"/>
    </row>
    <row r="161" spans="2:14" ht="12.75">
      <c r="B161" s="139"/>
      <c r="C161" s="138"/>
      <c r="D161" s="138"/>
      <c r="E161" s="138"/>
      <c r="F161" s="138"/>
      <c r="G161" s="138"/>
      <c r="H161" s="134"/>
      <c r="I161" s="134"/>
      <c r="J161" s="134"/>
      <c r="K161" s="134"/>
      <c r="L161" s="134"/>
      <c r="M161" s="134"/>
      <c r="N161" s="134"/>
    </row>
    <row r="162" spans="2:14" ht="12.75">
      <c r="B162" s="139"/>
      <c r="C162" s="138"/>
      <c r="D162" s="138"/>
      <c r="E162" s="138"/>
      <c r="F162" s="138"/>
      <c r="G162" s="138"/>
      <c r="H162" s="134"/>
      <c r="I162" s="134"/>
      <c r="J162" s="134"/>
      <c r="K162" s="134"/>
      <c r="L162" s="134"/>
      <c r="M162" s="134"/>
      <c r="N162" s="134"/>
    </row>
    <row r="163" spans="2:14" ht="12.75">
      <c r="B163" s="139"/>
      <c r="C163" s="138"/>
      <c r="D163" s="138"/>
      <c r="E163" s="138"/>
      <c r="F163" s="138"/>
      <c r="G163" s="138"/>
      <c r="H163" s="134"/>
      <c r="I163" s="134"/>
      <c r="J163" s="134"/>
      <c r="K163" s="134"/>
      <c r="L163" s="134"/>
      <c r="M163" s="134"/>
      <c r="N163" s="134"/>
    </row>
    <row r="164" spans="2:14" ht="12.75">
      <c r="B164" s="139"/>
      <c r="C164" s="138"/>
      <c r="D164" s="138"/>
      <c r="E164" s="138"/>
      <c r="F164" s="138"/>
      <c r="G164" s="138"/>
      <c r="H164" s="134"/>
      <c r="I164" s="134"/>
      <c r="J164" s="134"/>
      <c r="K164" s="134"/>
      <c r="L164" s="134"/>
      <c r="M164" s="134"/>
      <c r="N164" s="134"/>
    </row>
    <row r="165" spans="2:14" ht="12.75">
      <c r="B165" s="139"/>
      <c r="C165" s="138"/>
      <c r="D165" s="138"/>
      <c r="E165" s="138"/>
      <c r="F165" s="138"/>
      <c r="G165" s="138"/>
      <c r="H165" s="134"/>
      <c r="I165" s="134"/>
      <c r="J165" s="134"/>
      <c r="K165" s="134"/>
      <c r="L165" s="134"/>
      <c r="M165" s="134"/>
      <c r="N165" s="134"/>
    </row>
    <row r="166" spans="2:14" ht="12.75">
      <c r="B166" s="139"/>
      <c r="C166" s="138"/>
      <c r="D166" s="138"/>
      <c r="E166" s="138"/>
      <c r="F166" s="138"/>
      <c r="G166" s="138"/>
      <c r="H166" s="134"/>
      <c r="I166" s="134"/>
      <c r="J166" s="134"/>
      <c r="K166" s="134"/>
      <c r="L166" s="134"/>
      <c r="M166" s="134"/>
      <c r="N166" s="134"/>
    </row>
    <row r="167" spans="2:14" ht="12.75">
      <c r="B167" s="139"/>
      <c r="C167" s="138"/>
      <c r="D167" s="138"/>
      <c r="E167" s="138"/>
      <c r="F167" s="138"/>
      <c r="G167" s="138"/>
      <c r="H167" s="134"/>
      <c r="I167" s="134"/>
      <c r="J167" s="134"/>
      <c r="K167" s="134"/>
      <c r="L167" s="134"/>
      <c r="M167" s="134"/>
      <c r="N167" s="134"/>
    </row>
    <row r="168" spans="2:14" ht="12.75">
      <c r="B168" s="139"/>
      <c r="C168" s="138"/>
      <c r="D168" s="138"/>
      <c r="E168" s="138"/>
      <c r="F168" s="138"/>
      <c r="G168" s="138"/>
      <c r="H168" s="134"/>
      <c r="I168" s="134"/>
      <c r="J168" s="134"/>
      <c r="K168" s="134"/>
      <c r="L168" s="134"/>
      <c r="M168" s="134"/>
      <c r="N168" s="134"/>
    </row>
    <row r="169" spans="2:14" ht="12.75">
      <c r="B169" s="139"/>
      <c r="C169" s="138"/>
      <c r="D169" s="138"/>
      <c r="E169" s="138"/>
      <c r="F169" s="138"/>
      <c r="G169" s="138"/>
      <c r="H169" s="134"/>
      <c r="I169" s="134"/>
      <c r="J169" s="134"/>
      <c r="K169" s="134"/>
      <c r="L169" s="134"/>
      <c r="M169" s="134"/>
      <c r="N169" s="134"/>
    </row>
    <row r="170" spans="2:14" ht="12.75">
      <c r="B170" s="139"/>
      <c r="C170" s="138"/>
      <c r="D170" s="138"/>
      <c r="E170" s="138"/>
      <c r="F170" s="138"/>
      <c r="G170" s="138"/>
      <c r="H170" s="134"/>
      <c r="I170" s="134"/>
      <c r="J170" s="134"/>
      <c r="K170" s="134"/>
      <c r="L170" s="134"/>
      <c r="M170" s="134"/>
      <c r="N170" s="134"/>
    </row>
    <row r="171" spans="2:14" ht="12.75">
      <c r="B171" s="139"/>
      <c r="C171" s="138"/>
      <c r="D171" s="138"/>
      <c r="E171" s="138"/>
      <c r="F171" s="138"/>
      <c r="G171" s="138"/>
      <c r="H171" s="134"/>
      <c r="I171" s="134"/>
      <c r="J171" s="134"/>
      <c r="K171" s="134"/>
      <c r="L171" s="134"/>
      <c r="M171" s="134"/>
      <c r="N171" s="134"/>
    </row>
    <row r="172" spans="2:14" ht="12.75">
      <c r="B172" s="139"/>
      <c r="C172" s="138"/>
      <c r="D172" s="138"/>
      <c r="E172" s="138"/>
      <c r="F172" s="138"/>
      <c r="G172" s="138"/>
      <c r="H172" s="134"/>
      <c r="I172" s="134"/>
      <c r="J172" s="134"/>
      <c r="K172" s="134"/>
      <c r="L172" s="134"/>
      <c r="M172" s="134"/>
      <c r="N172" s="134"/>
    </row>
    <row r="173" spans="2:14" ht="12.75">
      <c r="B173" s="139"/>
      <c r="C173" s="138"/>
      <c r="D173" s="138"/>
      <c r="E173" s="138"/>
      <c r="F173" s="138"/>
      <c r="G173" s="138"/>
      <c r="H173" s="134"/>
      <c r="I173" s="134"/>
      <c r="J173" s="134"/>
      <c r="K173" s="134"/>
      <c r="L173" s="134"/>
      <c r="M173" s="134"/>
      <c r="N173" s="134"/>
    </row>
    <row r="174" spans="2:14" ht="12.75">
      <c r="B174" s="139"/>
      <c r="C174" s="138"/>
      <c r="D174" s="138"/>
      <c r="E174" s="138"/>
      <c r="F174" s="138"/>
      <c r="G174" s="138"/>
      <c r="H174" s="134"/>
      <c r="I174" s="134"/>
      <c r="J174" s="134"/>
      <c r="K174" s="134"/>
      <c r="L174" s="134"/>
      <c r="M174" s="134"/>
      <c r="N174" s="134"/>
    </row>
    <row r="175" spans="2:14" ht="12.75">
      <c r="B175" s="139"/>
      <c r="C175" s="138"/>
      <c r="D175" s="138"/>
      <c r="E175" s="138"/>
      <c r="F175" s="138"/>
      <c r="G175" s="138"/>
      <c r="H175" s="134"/>
      <c r="I175" s="134"/>
      <c r="J175" s="134"/>
      <c r="K175" s="134"/>
      <c r="L175" s="134"/>
      <c r="M175" s="134"/>
      <c r="N175" s="134"/>
    </row>
    <row r="176" spans="2:14" ht="12.75">
      <c r="B176" s="139"/>
      <c r="C176" s="138"/>
      <c r="D176" s="138"/>
      <c r="E176" s="138"/>
      <c r="F176" s="138"/>
      <c r="G176" s="138"/>
      <c r="H176" s="134"/>
      <c r="I176" s="134"/>
      <c r="J176" s="134"/>
      <c r="K176" s="134"/>
      <c r="L176" s="134"/>
      <c r="M176" s="134"/>
      <c r="N176" s="134"/>
    </row>
    <row r="177" spans="2:14" ht="12.75">
      <c r="B177" s="139"/>
      <c r="C177" s="138"/>
      <c r="D177" s="138"/>
      <c r="E177" s="138"/>
      <c r="F177" s="138"/>
      <c r="G177" s="138"/>
      <c r="H177" s="134"/>
      <c r="I177" s="134"/>
      <c r="J177" s="134"/>
      <c r="K177" s="134"/>
      <c r="L177" s="134"/>
      <c r="M177" s="134"/>
      <c r="N177" s="134"/>
    </row>
    <row r="178" spans="2:14" ht="12.75">
      <c r="B178" s="139"/>
      <c r="C178" s="138"/>
      <c r="D178" s="138"/>
      <c r="E178" s="138"/>
      <c r="F178" s="138"/>
      <c r="G178" s="138"/>
      <c r="H178" s="134"/>
      <c r="I178" s="134"/>
      <c r="J178" s="134"/>
      <c r="K178" s="134"/>
      <c r="L178" s="134"/>
      <c r="M178" s="134"/>
      <c r="N178" s="134"/>
    </row>
    <row r="179" spans="2:14" ht="12.75">
      <c r="B179" s="139"/>
      <c r="C179" s="138"/>
      <c r="D179" s="138"/>
      <c r="E179" s="138"/>
      <c r="F179" s="138"/>
      <c r="G179" s="138"/>
      <c r="H179" s="134"/>
      <c r="I179" s="134"/>
      <c r="J179" s="134"/>
      <c r="K179" s="134"/>
      <c r="L179" s="134"/>
      <c r="M179" s="134"/>
      <c r="N179" s="134"/>
    </row>
    <row r="180" spans="2:14" ht="12.75">
      <c r="B180" s="139"/>
      <c r="C180" s="138"/>
      <c r="D180" s="138"/>
      <c r="E180" s="138"/>
      <c r="F180" s="138"/>
      <c r="G180" s="138"/>
      <c r="H180" s="134"/>
      <c r="I180" s="134"/>
      <c r="J180" s="134"/>
      <c r="K180" s="134"/>
      <c r="L180" s="134"/>
      <c r="M180" s="134"/>
      <c r="N180" s="134"/>
    </row>
    <row r="181" spans="2:14" ht="12.75">
      <c r="B181" s="139"/>
      <c r="C181" s="138"/>
      <c r="D181" s="138"/>
      <c r="E181" s="138"/>
      <c r="F181" s="138"/>
      <c r="G181" s="138"/>
      <c r="H181" s="134"/>
      <c r="I181" s="134"/>
      <c r="J181" s="134"/>
      <c r="K181" s="134"/>
      <c r="L181" s="134"/>
      <c r="M181" s="134"/>
      <c r="N181" s="134"/>
    </row>
    <row r="182" spans="2:14" ht="12.75">
      <c r="B182" s="139"/>
      <c r="C182" s="138"/>
      <c r="D182" s="138"/>
      <c r="E182" s="138"/>
      <c r="F182" s="138"/>
      <c r="G182" s="138"/>
      <c r="H182" s="134"/>
      <c r="I182" s="134"/>
      <c r="J182" s="134"/>
      <c r="K182" s="134"/>
      <c r="L182" s="134"/>
      <c r="M182" s="134"/>
      <c r="N182" s="134"/>
    </row>
    <row r="183" spans="2:14" ht="12.75">
      <c r="B183" s="139"/>
      <c r="C183" s="138"/>
      <c r="D183" s="138"/>
      <c r="E183" s="138"/>
      <c r="F183" s="138"/>
      <c r="G183" s="138"/>
      <c r="H183" s="134"/>
      <c r="I183" s="134"/>
      <c r="J183" s="134"/>
      <c r="K183" s="134"/>
      <c r="L183" s="134"/>
      <c r="M183" s="134"/>
      <c r="N183" s="134"/>
    </row>
    <row r="184" spans="2:14" ht="12.75">
      <c r="B184" s="139"/>
      <c r="C184" s="138"/>
      <c r="D184" s="138"/>
      <c r="E184" s="138"/>
      <c r="F184" s="138"/>
      <c r="G184" s="138"/>
      <c r="H184" s="134"/>
      <c r="I184" s="134"/>
      <c r="J184" s="134"/>
      <c r="K184" s="134"/>
      <c r="L184" s="134"/>
      <c r="M184" s="134"/>
      <c r="N184" s="134"/>
    </row>
    <row r="185" spans="2:14" ht="12.75">
      <c r="B185" s="139"/>
      <c r="C185" s="138"/>
      <c r="D185" s="138"/>
      <c r="E185" s="138"/>
      <c r="F185" s="138"/>
      <c r="G185" s="138"/>
      <c r="H185" s="134"/>
      <c r="I185" s="134"/>
      <c r="J185" s="134"/>
      <c r="K185" s="134"/>
      <c r="L185" s="134"/>
      <c r="M185" s="134"/>
      <c r="N185" s="134"/>
    </row>
    <row r="186" spans="2:14" ht="12.75">
      <c r="B186" s="139"/>
      <c r="C186" s="138"/>
      <c r="D186" s="138"/>
      <c r="E186" s="138"/>
      <c r="F186" s="138"/>
      <c r="G186" s="138"/>
      <c r="H186" s="134"/>
      <c r="I186" s="134"/>
      <c r="J186" s="134"/>
      <c r="K186" s="134"/>
      <c r="L186" s="134"/>
      <c r="M186" s="134"/>
      <c r="N186" s="134"/>
    </row>
    <row r="187" spans="2:14" ht="12.75">
      <c r="B187" s="139"/>
      <c r="C187" s="138"/>
      <c r="D187" s="138"/>
      <c r="E187" s="138"/>
      <c r="F187" s="138"/>
      <c r="G187" s="138"/>
      <c r="H187" s="134"/>
      <c r="I187" s="134"/>
      <c r="J187" s="134"/>
      <c r="K187" s="134"/>
      <c r="L187" s="134"/>
      <c r="M187" s="134"/>
      <c r="N187" s="134"/>
    </row>
    <row r="188" spans="2:14" ht="12.75">
      <c r="B188" s="139"/>
      <c r="C188" s="138"/>
      <c r="D188" s="138"/>
      <c r="E188" s="138"/>
      <c r="F188" s="138"/>
      <c r="G188" s="138"/>
      <c r="H188" s="134"/>
      <c r="I188" s="134"/>
      <c r="J188" s="134"/>
      <c r="K188" s="134"/>
      <c r="L188" s="134"/>
      <c r="M188" s="134"/>
      <c r="N188" s="134"/>
    </row>
    <row r="189" spans="2:14" ht="12.75">
      <c r="B189" s="139"/>
      <c r="C189" s="138"/>
      <c r="D189" s="138"/>
      <c r="E189" s="138"/>
      <c r="F189" s="138"/>
      <c r="G189" s="138"/>
      <c r="H189" s="134"/>
      <c r="I189" s="134"/>
      <c r="J189" s="134"/>
      <c r="K189" s="134"/>
      <c r="L189" s="134"/>
      <c r="M189" s="134"/>
      <c r="N189" s="134"/>
    </row>
    <row r="190" spans="2:14" ht="12.75">
      <c r="B190" s="139"/>
      <c r="C190" s="138"/>
      <c r="D190" s="138"/>
      <c r="E190" s="138"/>
      <c r="F190" s="138"/>
      <c r="G190" s="138"/>
      <c r="H190" s="134"/>
      <c r="I190" s="134"/>
      <c r="J190" s="134"/>
      <c r="K190" s="134"/>
      <c r="L190" s="134"/>
      <c r="M190" s="134"/>
      <c r="N190" s="134"/>
    </row>
    <row r="191" spans="2:14" ht="12.75">
      <c r="B191" s="139"/>
      <c r="C191" s="138"/>
      <c r="D191" s="138"/>
      <c r="E191" s="138"/>
      <c r="F191" s="138"/>
      <c r="G191" s="138"/>
      <c r="H191" s="134"/>
      <c r="I191" s="134"/>
      <c r="J191" s="134"/>
      <c r="K191" s="134"/>
      <c r="L191" s="134"/>
      <c r="M191" s="134"/>
      <c r="N191" s="134"/>
    </row>
    <row r="192" spans="2:14" ht="12.75">
      <c r="B192" s="139"/>
      <c r="C192" s="138"/>
      <c r="D192" s="138"/>
      <c r="E192" s="138"/>
      <c r="F192" s="138"/>
      <c r="G192" s="138"/>
      <c r="H192" s="134"/>
      <c r="I192" s="134"/>
      <c r="J192" s="134"/>
      <c r="K192" s="134"/>
      <c r="L192" s="134"/>
      <c r="M192" s="134"/>
      <c r="N192" s="134"/>
    </row>
    <row r="193" spans="2:14" ht="12.75">
      <c r="B193" s="139"/>
      <c r="C193" s="138"/>
      <c r="D193" s="138"/>
      <c r="E193" s="138"/>
      <c r="F193" s="138"/>
      <c r="G193" s="138"/>
      <c r="H193" s="134"/>
      <c r="I193" s="134"/>
      <c r="J193" s="134"/>
      <c r="K193" s="134"/>
      <c r="L193" s="134"/>
      <c r="M193" s="134"/>
      <c r="N193" s="134"/>
    </row>
    <row r="194" spans="2:14" ht="12.75">
      <c r="B194" s="139"/>
      <c r="C194" s="138"/>
      <c r="D194" s="138"/>
      <c r="E194" s="138"/>
      <c r="F194" s="138"/>
      <c r="G194" s="138"/>
      <c r="H194" s="134"/>
      <c r="I194" s="134"/>
      <c r="J194" s="134"/>
      <c r="K194" s="134"/>
      <c r="L194" s="134"/>
      <c r="M194" s="134"/>
      <c r="N194" s="134"/>
    </row>
    <row r="195" spans="2:14" ht="12.75">
      <c r="B195" s="139"/>
      <c r="C195" s="138"/>
      <c r="D195" s="138"/>
      <c r="E195" s="138"/>
      <c r="F195" s="138"/>
      <c r="G195" s="138"/>
      <c r="H195" s="134"/>
      <c r="I195" s="134"/>
      <c r="J195" s="134"/>
      <c r="K195" s="134"/>
      <c r="L195" s="134"/>
      <c r="M195" s="134"/>
      <c r="N195" s="134"/>
    </row>
    <row r="196" spans="2:14" ht="12.75">
      <c r="B196" s="139"/>
      <c r="C196" s="138"/>
      <c r="D196" s="138"/>
      <c r="E196" s="138"/>
      <c r="F196" s="138"/>
      <c r="G196" s="138"/>
      <c r="H196" s="134"/>
      <c r="I196" s="134"/>
      <c r="J196" s="134"/>
      <c r="K196" s="134"/>
      <c r="L196" s="134"/>
      <c r="M196" s="134"/>
      <c r="N196" s="134"/>
    </row>
    <row r="197" spans="2:14" ht="12.75">
      <c r="B197" s="139"/>
      <c r="C197" s="138"/>
      <c r="D197" s="138"/>
      <c r="E197" s="138"/>
      <c r="F197" s="138"/>
      <c r="G197" s="138"/>
      <c r="H197" s="134"/>
      <c r="I197" s="134"/>
      <c r="J197" s="134"/>
      <c r="K197" s="134"/>
      <c r="L197" s="134"/>
      <c r="M197" s="134"/>
      <c r="N197" s="134"/>
    </row>
    <row r="198" spans="2:14" ht="12.75">
      <c r="B198" s="139"/>
      <c r="C198" s="138"/>
      <c r="D198" s="138"/>
      <c r="E198" s="138"/>
      <c r="F198" s="138"/>
      <c r="G198" s="138"/>
      <c r="H198" s="134"/>
      <c r="I198" s="134"/>
      <c r="J198" s="134"/>
      <c r="K198" s="134"/>
      <c r="L198" s="134"/>
      <c r="M198" s="134"/>
      <c r="N198" s="134"/>
    </row>
    <row r="199" spans="2:14" ht="12.75">
      <c r="B199" s="139"/>
      <c r="C199" s="138"/>
      <c r="D199" s="138"/>
      <c r="E199" s="138"/>
      <c r="F199" s="138"/>
      <c r="G199" s="138"/>
      <c r="H199" s="134"/>
      <c r="I199" s="134"/>
      <c r="J199" s="134"/>
      <c r="K199" s="134"/>
      <c r="L199" s="134"/>
      <c r="M199" s="134"/>
      <c r="N199" s="134"/>
    </row>
    <row r="200" spans="2:14" ht="12.75">
      <c r="B200" s="139"/>
      <c r="C200" s="138"/>
      <c r="D200" s="138"/>
      <c r="E200" s="138"/>
      <c r="F200" s="138"/>
      <c r="G200" s="138"/>
      <c r="H200" s="134"/>
      <c r="I200" s="134"/>
      <c r="J200" s="134"/>
      <c r="K200" s="134"/>
      <c r="L200" s="134"/>
      <c r="M200" s="134"/>
      <c r="N200" s="134"/>
    </row>
    <row r="201" spans="2:14" ht="12.75">
      <c r="B201" s="139"/>
      <c r="C201" s="138"/>
      <c r="D201" s="138"/>
      <c r="E201" s="138"/>
      <c r="F201" s="138"/>
      <c r="G201" s="138"/>
      <c r="H201" s="134"/>
      <c r="I201" s="134"/>
      <c r="J201" s="134"/>
      <c r="K201" s="134"/>
      <c r="L201" s="134"/>
      <c r="M201" s="134"/>
      <c r="N201" s="134"/>
    </row>
    <row r="202" spans="2:14" ht="12.75">
      <c r="B202" s="139"/>
      <c r="C202" s="138"/>
      <c r="D202" s="138"/>
      <c r="E202" s="138"/>
      <c r="F202" s="138"/>
      <c r="G202" s="138"/>
      <c r="H202" s="134"/>
      <c r="I202" s="134"/>
      <c r="J202" s="134"/>
      <c r="K202" s="134"/>
      <c r="L202" s="134"/>
      <c r="M202" s="134"/>
      <c r="N202" s="134"/>
    </row>
    <row r="203" spans="2:14" ht="12.75">
      <c r="B203" s="139"/>
      <c r="C203" s="138"/>
      <c r="D203" s="138"/>
      <c r="E203" s="138"/>
      <c r="F203" s="138"/>
      <c r="G203" s="138"/>
      <c r="H203" s="134"/>
      <c r="I203" s="134"/>
      <c r="J203" s="134"/>
      <c r="K203" s="134"/>
      <c r="L203" s="134"/>
      <c r="M203" s="134"/>
      <c r="N203" s="134"/>
    </row>
    <row r="204" spans="2:14" ht="12.75">
      <c r="B204" s="139"/>
      <c r="C204" s="138"/>
      <c r="D204" s="138"/>
      <c r="E204" s="138"/>
      <c r="F204" s="138"/>
      <c r="G204" s="138"/>
      <c r="H204" s="134"/>
      <c r="I204" s="134"/>
      <c r="J204" s="134"/>
      <c r="K204" s="134"/>
      <c r="L204" s="134"/>
      <c r="M204" s="134"/>
      <c r="N204" s="134"/>
    </row>
    <row r="205" spans="2:14" ht="12.75">
      <c r="B205" s="139"/>
      <c r="C205" s="138"/>
      <c r="D205" s="138"/>
      <c r="E205" s="138"/>
      <c r="F205" s="138"/>
      <c r="G205" s="138"/>
      <c r="H205" s="134"/>
      <c r="I205" s="134"/>
      <c r="J205" s="134"/>
      <c r="K205" s="134"/>
      <c r="L205" s="134"/>
      <c r="M205" s="134"/>
      <c r="N205" s="134"/>
    </row>
    <row r="206" spans="2:14" ht="12.75">
      <c r="B206" s="139"/>
      <c r="C206" s="138"/>
      <c r="D206" s="138"/>
      <c r="E206" s="138"/>
      <c r="F206" s="138"/>
      <c r="G206" s="138"/>
      <c r="H206" s="134"/>
      <c r="I206" s="134"/>
      <c r="J206" s="134"/>
      <c r="K206" s="134"/>
      <c r="L206" s="134"/>
      <c r="M206" s="134"/>
      <c r="N206" s="134"/>
    </row>
    <row r="207" spans="2:14" ht="12.75">
      <c r="B207" s="139"/>
      <c r="C207" s="138"/>
      <c r="D207" s="138"/>
      <c r="E207" s="138"/>
      <c r="F207" s="138"/>
      <c r="G207" s="138"/>
      <c r="H207" s="134"/>
      <c r="I207" s="134"/>
      <c r="J207" s="134"/>
      <c r="K207" s="134"/>
      <c r="L207" s="134"/>
      <c r="M207" s="134"/>
      <c r="N207" s="134"/>
    </row>
    <row r="208" spans="2:14" ht="12.75">
      <c r="B208" s="139"/>
      <c r="C208" s="138"/>
      <c r="D208" s="138"/>
      <c r="E208" s="138"/>
      <c r="F208" s="138"/>
      <c r="G208" s="138"/>
      <c r="H208" s="134"/>
      <c r="I208" s="134"/>
      <c r="J208" s="134"/>
      <c r="K208" s="134"/>
      <c r="L208" s="134"/>
      <c r="M208" s="134"/>
      <c r="N208" s="134"/>
    </row>
    <row r="209" spans="2:14" ht="12.75">
      <c r="B209" s="139"/>
      <c r="C209" s="138"/>
      <c r="D209" s="138"/>
      <c r="E209" s="138"/>
      <c r="F209" s="138"/>
      <c r="G209" s="138"/>
      <c r="H209" s="134"/>
      <c r="I209" s="134"/>
      <c r="J209" s="134"/>
      <c r="K209" s="134"/>
      <c r="L209" s="134"/>
      <c r="M209" s="134"/>
      <c r="N209" s="134"/>
    </row>
    <row r="210" spans="2:14" ht="12.75">
      <c r="B210" s="139"/>
      <c r="C210" s="138"/>
      <c r="D210" s="138"/>
      <c r="E210" s="138"/>
      <c r="F210" s="138"/>
      <c r="G210" s="138"/>
      <c r="H210" s="134"/>
      <c r="I210" s="134"/>
      <c r="J210" s="134"/>
      <c r="K210" s="134"/>
      <c r="L210" s="134"/>
      <c r="M210" s="134"/>
      <c r="N210" s="134"/>
    </row>
    <row r="211" spans="2:14" ht="12.75">
      <c r="B211" s="139"/>
      <c r="C211" s="138"/>
      <c r="D211" s="138"/>
      <c r="E211" s="138"/>
      <c r="F211" s="138"/>
      <c r="G211" s="138"/>
      <c r="H211" s="134"/>
      <c r="I211" s="134"/>
      <c r="J211" s="134"/>
      <c r="K211" s="134"/>
      <c r="L211" s="134"/>
      <c r="M211" s="134"/>
      <c r="N211" s="134"/>
    </row>
    <row r="212" spans="2:14" ht="12.75">
      <c r="B212" s="139"/>
      <c r="C212" s="138"/>
      <c r="D212" s="138"/>
      <c r="E212" s="138"/>
      <c r="F212" s="138"/>
      <c r="G212" s="138"/>
      <c r="H212" s="134"/>
      <c r="I212" s="134"/>
      <c r="J212" s="134"/>
      <c r="K212" s="134"/>
      <c r="L212" s="134"/>
      <c r="M212" s="134"/>
      <c r="N212" s="134"/>
    </row>
    <row r="213" spans="2:14" ht="12.75">
      <c r="B213" s="139"/>
      <c r="C213" s="138"/>
      <c r="D213" s="138"/>
      <c r="E213" s="138"/>
      <c r="F213" s="138"/>
      <c r="G213" s="138"/>
      <c r="H213" s="134"/>
      <c r="I213" s="134"/>
      <c r="J213" s="134"/>
      <c r="K213" s="134"/>
      <c r="L213" s="134"/>
      <c r="M213" s="134"/>
      <c r="N213" s="134"/>
    </row>
    <row r="214" spans="2:14" ht="12.75">
      <c r="B214" s="139"/>
      <c r="C214" s="138"/>
      <c r="D214" s="138"/>
      <c r="E214" s="138"/>
      <c r="F214" s="138"/>
      <c r="G214" s="138"/>
      <c r="H214" s="134"/>
      <c r="I214" s="134"/>
      <c r="J214" s="134"/>
      <c r="K214" s="134"/>
      <c r="L214" s="134"/>
      <c r="M214" s="134"/>
      <c r="N214" s="134"/>
    </row>
    <row r="215" spans="2:14" ht="12.75">
      <c r="B215" s="139"/>
      <c r="C215" s="138"/>
      <c r="D215" s="138"/>
      <c r="E215" s="138"/>
      <c r="F215" s="138"/>
      <c r="G215" s="138"/>
      <c r="H215" s="134"/>
      <c r="I215" s="134"/>
      <c r="J215" s="134"/>
      <c r="K215" s="134"/>
      <c r="L215" s="134"/>
      <c r="M215" s="134"/>
      <c r="N215" s="134"/>
    </row>
    <row r="216" spans="2:14" ht="12.75">
      <c r="B216" s="139"/>
      <c r="C216" s="138"/>
      <c r="D216" s="138"/>
      <c r="E216" s="138"/>
      <c r="F216" s="138"/>
      <c r="G216" s="138"/>
      <c r="H216" s="134"/>
      <c r="I216" s="134"/>
      <c r="J216" s="134"/>
      <c r="K216" s="134"/>
      <c r="L216" s="134"/>
      <c r="M216" s="134"/>
      <c r="N216" s="134"/>
    </row>
    <row r="217" spans="2:14" ht="12.75">
      <c r="B217" s="139"/>
      <c r="C217" s="138"/>
      <c r="D217" s="138"/>
      <c r="E217" s="138"/>
      <c r="F217" s="138"/>
      <c r="G217" s="138"/>
      <c r="H217" s="134"/>
      <c r="I217" s="134"/>
      <c r="J217" s="134"/>
      <c r="K217" s="134"/>
      <c r="L217" s="134"/>
      <c r="M217" s="134"/>
      <c r="N217" s="134"/>
    </row>
    <row r="218" spans="2:14" ht="12.75">
      <c r="B218" s="139"/>
      <c r="C218" s="138"/>
      <c r="D218" s="138"/>
      <c r="E218" s="138"/>
      <c r="F218" s="138"/>
      <c r="G218" s="138"/>
      <c r="H218" s="134"/>
      <c r="I218" s="134"/>
      <c r="J218" s="134"/>
      <c r="K218" s="134"/>
      <c r="L218" s="134"/>
      <c r="M218" s="134"/>
      <c r="N218" s="134"/>
    </row>
    <row r="219" spans="2:14" ht="12.75">
      <c r="B219" s="139"/>
      <c r="C219" s="138"/>
      <c r="D219" s="138"/>
      <c r="E219" s="138"/>
      <c r="F219" s="138"/>
      <c r="G219" s="138"/>
      <c r="H219" s="134"/>
      <c r="I219" s="134"/>
      <c r="J219" s="134"/>
      <c r="K219" s="134"/>
      <c r="L219" s="134"/>
      <c r="M219" s="134"/>
      <c r="N219" s="134"/>
    </row>
    <row r="220" spans="2:14" ht="12.75">
      <c r="B220" s="139"/>
      <c r="C220" s="138"/>
      <c r="D220" s="138"/>
      <c r="E220" s="138"/>
      <c r="F220" s="138"/>
      <c r="G220" s="138"/>
      <c r="H220" s="134"/>
      <c r="I220" s="134"/>
      <c r="J220" s="134"/>
      <c r="K220" s="134"/>
      <c r="L220" s="134"/>
      <c r="M220" s="134"/>
      <c r="N220" s="134"/>
    </row>
    <row r="221" spans="2:14" ht="12.75">
      <c r="B221" s="139"/>
      <c r="C221" s="138"/>
      <c r="D221" s="138"/>
      <c r="E221" s="138"/>
      <c r="F221" s="138"/>
      <c r="G221" s="138"/>
      <c r="H221" s="134"/>
      <c r="I221" s="134"/>
      <c r="J221" s="134"/>
      <c r="K221" s="134"/>
      <c r="L221" s="134"/>
      <c r="M221" s="134"/>
      <c r="N221" s="134"/>
    </row>
    <row r="222" spans="2:14" ht="12.75">
      <c r="B222" s="139"/>
      <c r="C222" s="138"/>
      <c r="D222" s="138"/>
      <c r="E222" s="138"/>
      <c r="F222" s="138"/>
      <c r="G222" s="138"/>
      <c r="H222" s="134"/>
      <c r="I222" s="134"/>
      <c r="J222" s="134"/>
      <c r="K222" s="134"/>
      <c r="L222" s="134"/>
      <c r="M222" s="134"/>
      <c r="N222" s="134"/>
    </row>
    <row r="223" spans="2:14" ht="12.75">
      <c r="B223" s="139"/>
      <c r="C223" s="138"/>
      <c r="D223" s="138"/>
      <c r="E223" s="138"/>
      <c r="F223" s="138"/>
      <c r="G223" s="138"/>
      <c r="H223" s="134"/>
      <c r="I223" s="134"/>
      <c r="J223" s="134"/>
      <c r="K223" s="134"/>
      <c r="L223" s="134"/>
      <c r="M223" s="134"/>
      <c r="N223" s="134"/>
    </row>
    <row r="224" spans="2:14" ht="12.75">
      <c r="B224" s="139"/>
      <c r="C224" s="138"/>
      <c r="D224" s="138"/>
      <c r="E224" s="138"/>
      <c r="F224" s="138"/>
      <c r="G224" s="138"/>
      <c r="H224" s="134"/>
      <c r="I224" s="134"/>
      <c r="J224" s="134"/>
      <c r="K224" s="134"/>
      <c r="L224" s="134"/>
      <c r="M224" s="134"/>
      <c r="N224" s="134"/>
    </row>
    <row r="225" spans="2:14" ht="12.75">
      <c r="B225" s="139"/>
      <c r="C225" s="138"/>
      <c r="D225" s="138"/>
      <c r="E225" s="138"/>
      <c r="F225" s="138"/>
      <c r="G225" s="138"/>
      <c r="H225" s="134"/>
      <c r="I225" s="134"/>
      <c r="J225" s="134"/>
      <c r="K225" s="134"/>
      <c r="L225" s="134"/>
      <c r="M225" s="134"/>
      <c r="N225" s="134"/>
    </row>
    <row r="226" spans="2:14" ht="12.75">
      <c r="B226" s="139"/>
      <c r="C226" s="138"/>
      <c r="D226" s="138"/>
      <c r="E226" s="138"/>
      <c r="F226" s="138"/>
      <c r="G226" s="138"/>
      <c r="H226" s="134"/>
      <c r="I226" s="134"/>
      <c r="J226" s="134"/>
      <c r="K226" s="134"/>
      <c r="L226" s="134"/>
      <c r="M226" s="134"/>
      <c r="N226" s="134"/>
    </row>
    <row r="227" spans="2:14" ht="12.75">
      <c r="B227" s="139"/>
      <c r="C227" s="138"/>
      <c r="D227" s="138"/>
      <c r="E227" s="138"/>
      <c r="F227" s="138"/>
      <c r="G227" s="138"/>
      <c r="H227" s="134"/>
      <c r="I227" s="134"/>
      <c r="J227" s="134"/>
      <c r="K227" s="134"/>
      <c r="L227" s="134"/>
      <c r="M227" s="134"/>
      <c r="N227" s="134"/>
    </row>
    <row r="228" spans="2:14" ht="12.75">
      <c r="B228" s="139"/>
      <c r="C228" s="138"/>
      <c r="D228" s="138"/>
      <c r="E228" s="138"/>
      <c r="F228" s="138"/>
      <c r="G228" s="138"/>
      <c r="H228" s="134"/>
      <c r="I228" s="134"/>
      <c r="J228" s="134"/>
      <c r="K228" s="134"/>
      <c r="L228" s="134"/>
      <c r="M228" s="134"/>
      <c r="N228" s="134"/>
    </row>
    <row r="229" spans="2:14" ht="12.75">
      <c r="B229" s="139"/>
      <c r="C229" s="138"/>
      <c r="D229" s="138"/>
      <c r="E229" s="138"/>
      <c r="F229" s="138"/>
      <c r="G229" s="138"/>
      <c r="H229" s="134"/>
      <c r="I229" s="134"/>
      <c r="J229" s="134"/>
      <c r="K229" s="134"/>
      <c r="L229" s="134"/>
      <c r="M229" s="134"/>
      <c r="N229" s="134"/>
    </row>
    <row r="230" spans="2:14" ht="12.75">
      <c r="B230" s="139"/>
      <c r="C230" s="138"/>
      <c r="D230" s="138"/>
      <c r="E230" s="138"/>
      <c r="F230" s="138"/>
      <c r="G230" s="138"/>
      <c r="H230" s="134"/>
      <c r="I230" s="134"/>
      <c r="J230" s="134"/>
      <c r="K230" s="134"/>
      <c r="L230" s="134"/>
      <c r="M230" s="134"/>
      <c r="N230" s="134"/>
    </row>
    <row r="231" spans="2:14" ht="12.75">
      <c r="B231" s="139"/>
      <c r="C231" s="138"/>
      <c r="D231" s="138"/>
      <c r="E231" s="138"/>
      <c r="F231" s="138"/>
      <c r="G231" s="138"/>
      <c r="H231" s="134"/>
      <c r="I231" s="134"/>
      <c r="J231" s="134"/>
      <c r="K231" s="134"/>
      <c r="L231" s="134"/>
      <c r="M231" s="134"/>
      <c r="N231" s="134"/>
    </row>
    <row r="232" spans="2:14" ht="12.75">
      <c r="B232" s="139"/>
      <c r="C232" s="138"/>
      <c r="D232" s="138"/>
      <c r="E232" s="138"/>
      <c r="F232" s="138"/>
      <c r="G232" s="138"/>
      <c r="H232" s="134"/>
      <c r="I232" s="134"/>
      <c r="J232" s="134"/>
      <c r="K232" s="134"/>
      <c r="L232" s="134"/>
      <c r="M232" s="134"/>
      <c r="N232" s="134"/>
    </row>
    <row r="233" spans="2:14" ht="12.75">
      <c r="B233" s="139"/>
      <c r="C233" s="138"/>
      <c r="D233" s="138"/>
      <c r="E233" s="138"/>
      <c r="F233" s="138"/>
      <c r="G233" s="138"/>
      <c r="H233" s="134"/>
      <c r="I233" s="134"/>
      <c r="J233" s="134"/>
      <c r="K233" s="134"/>
      <c r="L233" s="134"/>
      <c r="M233" s="134"/>
      <c r="N233" s="134"/>
    </row>
    <row r="234" spans="2:14" ht="12.75">
      <c r="B234" s="139"/>
      <c r="C234" s="138"/>
      <c r="D234" s="138"/>
      <c r="E234" s="138"/>
      <c r="F234" s="138"/>
      <c r="G234" s="138"/>
      <c r="H234" s="134"/>
      <c r="I234" s="134"/>
      <c r="J234" s="134"/>
      <c r="K234" s="134"/>
      <c r="L234" s="134"/>
      <c r="M234" s="134"/>
      <c r="N234" s="134"/>
    </row>
    <row r="235" spans="2:14" ht="12.75">
      <c r="B235" s="139"/>
      <c r="C235" s="138"/>
      <c r="D235" s="138"/>
      <c r="E235" s="138"/>
      <c r="F235" s="138"/>
      <c r="G235" s="138"/>
      <c r="H235" s="134"/>
      <c r="I235" s="134"/>
      <c r="J235" s="134"/>
      <c r="K235" s="134"/>
      <c r="L235" s="134"/>
      <c r="M235" s="134"/>
      <c r="N235" s="134"/>
    </row>
    <row r="236" spans="2:14" ht="12.75">
      <c r="B236" s="139"/>
      <c r="C236" s="138"/>
      <c r="D236" s="138"/>
      <c r="E236" s="138"/>
      <c r="F236" s="138"/>
      <c r="G236" s="138"/>
      <c r="H236" s="134"/>
      <c r="I236" s="134"/>
      <c r="J236" s="134"/>
      <c r="K236" s="134"/>
      <c r="L236" s="134"/>
      <c r="M236" s="134"/>
      <c r="N236" s="134"/>
    </row>
    <row r="237" spans="2:14" ht="12.75">
      <c r="B237" s="139"/>
      <c r="C237" s="138"/>
      <c r="D237" s="138"/>
      <c r="E237" s="138"/>
      <c r="F237" s="138"/>
      <c r="G237" s="138"/>
      <c r="H237" s="134"/>
      <c r="I237" s="134"/>
      <c r="J237" s="134"/>
      <c r="K237" s="134"/>
      <c r="L237" s="134"/>
      <c r="M237" s="134"/>
      <c r="N237" s="134"/>
    </row>
    <row r="238" spans="2:14" ht="12.75">
      <c r="B238" s="139"/>
      <c r="C238" s="138"/>
      <c r="D238" s="138"/>
      <c r="E238" s="138"/>
      <c r="F238" s="138"/>
      <c r="G238" s="138"/>
      <c r="H238" s="134"/>
      <c r="I238" s="134"/>
      <c r="J238" s="134"/>
      <c r="K238" s="134"/>
      <c r="L238" s="134"/>
      <c r="M238" s="134"/>
      <c r="N238" s="134"/>
    </row>
    <row r="239" spans="2:14" ht="12.75">
      <c r="B239" s="139"/>
      <c r="C239" s="138"/>
      <c r="D239" s="138"/>
      <c r="E239" s="138"/>
      <c r="F239" s="138"/>
      <c r="G239" s="138"/>
      <c r="H239" s="134"/>
      <c r="I239" s="134"/>
      <c r="J239" s="134"/>
      <c r="K239" s="134"/>
      <c r="L239" s="134"/>
      <c r="M239" s="134"/>
      <c r="N239" s="134"/>
    </row>
    <row r="240" spans="2:14" ht="12.75">
      <c r="B240" s="139"/>
      <c r="C240" s="138"/>
      <c r="D240" s="138"/>
      <c r="E240" s="138"/>
      <c r="F240" s="138"/>
      <c r="G240" s="138"/>
      <c r="H240" s="134"/>
      <c r="I240" s="134"/>
      <c r="J240" s="134"/>
      <c r="K240" s="134"/>
      <c r="L240" s="134"/>
      <c r="M240" s="134"/>
      <c r="N240" s="134"/>
    </row>
    <row r="241" spans="2:14" ht="12.75">
      <c r="B241" s="139"/>
      <c r="C241" s="138"/>
      <c r="D241" s="138"/>
      <c r="E241" s="138"/>
      <c r="F241" s="138"/>
      <c r="G241" s="138"/>
      <c r="H241" s="134"/>
      <c r="I241" s="134"/>
      <c r="J241" s="134"/>
      <c r="K241" s="134"/>
      <c r="L241" s="134"/>
      <c r="M241" s="134"/>
      <c r="N241" s="134"/>
    </row>
    <row r="242" spans="2:14" ht="12.75">
      <c r="B242" s="139"/>
      <c r="C242" s="138"/>
      <c r="D242" s="138"/>
      <c r="E242" s="138"/>
      <c r="F242" s="138"/>
      <c r="G242" s="138"/>
      <c r="H242" s="134"/>
      <c r="I242" s="134"/>
      <c r="J242" s="134"/>
      <c r="K242" s="134"/>
      <c r="L242" s="134"/>
      <c r="M242" s="134"/>
      <c r="N242" s="134"/>
    </row>
    <row r="243" spans="2:14" ht="12.75">
      <c r="B243" s="139"/>
      <c r="C243" s="138"/>
      <c r="D243" s="138"/>
      <c r="E243" s="138"/>
      <c r="F243" s="138"/>
      <c r="G243" s="138"/>
      <c r="H243" s="134"/>
      <c r="I243" s="134"/>
      <c r="J243" s="134"/>
      <c r="K243" s="134"/>
      <c r="L243" s="134"/>
      <c r="M243" s="134"/>
      <c r="N243" s="134"/>
    </row>
    <row r="244" spans="2:14" ht="12.75">
      <c r="B244" s="139"/>
      <c r="C244" s="138"/>
      <c r="D244" s="138"/>
      <c r="E244" s="138"/>
      <c r="F244" s="138"/>
      <c r="G244" s="138"/>
      <c r="H244" s="134"/>
      <c r="I244" s="134"/>
      <c r="J244" s="134"/>
      <c r="K244" s="134"/>
      <c r="L244" s="134"/>
      <c r="M244" s="134"/>
      <c r="N244" s="134"/>
    </row>
    <row r="245" spans="2:14" ht="12.75">
      <c r="B245" s="139"/>
      <c r="C245" s="138"/>
      <c r="D245" s="138"/>
      <c r="E245" s="138"/>
      <c r="F245" s="138"/>
      <c r="G245" s="138"/>
      <c r="H245" s="134"/>
      <c r="I245" s="134"/>
      <c r="J245" s="134"/>
      <c r="K245" s="134"/>
      <c r="L245" s="134"/>
      <c r="M245" s="134"/>
      <c r="N245" s="134"/>
    </row>
    <row r="246" spans="2:14" ht="12.75">
      <c r="B246" s="139"/>
      <c r="C246" s="138"/>
      <c r="D246" s="138"/>
      <c r="E246" s="138"/>
      <c r="F246" s="138"/>
      <c r="G246" s="138"/>
      <c r="H246" s="134"/>
      <c r="I246" s="134"/>
      <c r="J246" s="134"/>
      <c r="K246" s="134"/>
      <c r="L246" s="134"/>
      <c r="M246" s="134"/>
      <c r="N246" s="134"/>
    </row>
    <row r="247" spans="2:14" ht="12.75">
      <c r="B247" s="139"/>
      <c r="C247" s="138"/>
      <c r="D247" s="138"/>
      <c r="E247" s="138"/>
      <c r="F247" s="138"/>
      <c r="G247" s="138"/>
      <c r="H247" s="134"/>
      <c r="I247" s="134"/>
      <c r="J247" s="134"/>
      <c r="K247" s="134"/>
      <c r="L247" s="134"/>
      <c r="M247" s="134"/>
      <c r="N247" s="134"/>
    </row>
    <row r="248" spans="2:14" ht="12.75">
      <c r="B248" s="139"/>
      <c r="C248" s="138"/>
      <c r="D248" s="138"/>
      <c r="E248" s="138"/>
      <c r="F248" s="138"/>
      <c r="G248" s="138"/>
      <c r="H248" s="134"/>
      <c r="I248" s="134"/>
      <c r="J248" s="134"/>
      <c r="K248" s="134"/>
      <c r="L248" s="134"/>
      <c r="M248" s="134"/>
      <c r="N248" s="134"/>
    </row>
    <row r="249" spans="2:14" ht="12.75">
      <c r="B249" s="139"/>
      <c r="C249" s="138"/>
      <c r="D249" s="138"/>
      <c r="E249" s="138"/>
      <c r="F249" s="138"/>
      <c r="G249" s="138"/>
      <c r="H249" s="134"/>
      <c r="I249" s="134"/>
      <c r="J249" s="134"/>
      <c r="K249" s="134"/>
      <c r="L249" s="134"/>
      <c r="M249" s="134"/>
      <c r="N249" s="134"/>
    </row>
    <row r="250" spans="2:14" ht="12.75">
      <c r="B250" s="139"/>
      <c r="C250" s="138"/>
      <c r="D250" s="138"/>
      <c r="E250" s="138"/>
      <c r="F250" s="138"/>
      <c r="G250" s="138"/>
      <c r="H250" s="134"/>
      <c r="I250" s="134"/>
      <c r="J250" s="134"/>
      <c r="K250" s="134"/>
      <c r="L250" s="134"/>
      <c r="M250" s="134"/>
      <c r="N250" s="134"/>
    </row>
    <row r="251" spans="2:14" ht="12.75">
      <c r="B251" s="139"/>
      <c r="C251" s="138"/>
      <c r="D251" s="138"/>
      <c r="E251" s="138"/>
      <c r="F251" s="138"/>
      <c r="G251" s="138"/>
      <c r="H251" s="134"/>
      <c r="I251" s="134"/>
      <c r="J251" s="134"/>
      <c r="K251" s="134"/>
      <c r="L251" s="134"/>
      <c r="M251" s="134"/>
      <c r="N251" s="134"/>
    </row>
    <row r="252" spans="2:14" ht="12.75">
      <c r="B252" s="139"/>
      <c r="C252" s="138"/>
      <c r="D252" s="138"/>
      <c r="E252" s="138"/>
      <c r="F252" s="138"/>
      <c r="G252" s="138"/>
      <c r="H252" s="134"/>
      <c r="I252" s="134"/>
      <c r="J252" s="134"/>
      <c r="K252" s="134"/>
      <c r="L252" s="134"/>
      <c r="M252" s="134"/>
      <c r="N252" s="134"/>
    </row>
    <row r="253" spans="2:14" ht="12.75">
      <c r="B253" s="139"/>
      <c r="C253" s="138"/>
      <c r="D253" s="138"/>
      <c r="E253" s="138"/>
      <c r="F253" s="138"/>
      <c r="G253" s="138"/>
      <c r="H253" s="134"/>
      <c r="I253" s="134"/>
      <c r="J253" s="134"/>
      <c r="K253" s="134"/>
      <c r="L253" s="134"/>
      <c r="M253" s="134"/>
      <c r="N253" s="134"/>
    </row>
    <row r="254" spans="2:14" ht="12.75">
      <c r="B254" s="139"/>
      <c r="C254" s="138"/>
      <c r="D254" s="138"/>
      <c r="E254" s="138"/>
      <c r="F254" s="138"/>
      <c r="G254" s="138"/>
      <c r="H254" s="134"/>
      <c r="I254" s="134"/>
      <c r="J254" s="134"/>
      <c r="K254" s="134"/>
      <c r="L254" s="134"/>
      <c r="M254" s="134"/>
      <c r="N254" s="134"/>
    </row>
    <row r="255" spans="2:14" ht="12.75">
      <c r="B255" s="139"/>
      <c r="C255" s="138"/>
      <c r="D255" s="138"/>
      <c r="E255" s="138"/>
      <c r="F255" s="138"/>
      <c r="G255" s="138"/>
      <c r="H255" s="134"/>
      <c r="I255" s="134"/>
      <c r="J255" s="134"/>
      <c r="K255" s="134"/>
      <c r="L255" s="134"/>
      <c r="M255" s="134"/>
      <c r="N255" s="134"/>
    </row>
    <row r="256" spans="2:14" ht="12.75">
      <c r="B256" s="139"/>
      <c r="C256" s="138"/>
      <c r="D256" s="138"/>
      <c r="E256" s="138"/>
      <c r="F256" s="138"/>
      <c r="G256" s="138"/>
      <c r="H256" s="134"/>
      <c r="I256" s="134"/>
      <c r="J256" s="134"/>
      <c r="K256" s="134"/>
      <c r="L256" s="134"/>
      <c r="M256" s="134"/>
      <c r="N256" s="134"/>
    </row>
    <row r="257" spans="2:14" ht="12.75">
      <c r="B257" s="139"/>
      <c r="C257" s="138"/>
      <c r="D257" s="138"/>
      <c r="E257" s="138"/>
      <c r="F257" s="138"/>
      <c r="G257" s="138"/>
      <c r="H257" s="134"/>
      <c r="I257" s="134"/>
      <c r="J257" s="134"/>
      <c r="K257" s="134"/>
      <c r="L257" s="134"/>
      <c r="M257" s="134"/>
      <c r="N257" s="134"/>
    </row>
    <row r="258" spans="2:14" ht="12.75">
      <c r="B258" s="139"/>
      <c r="C258" s="138"/>
      <c r="D258" s="138"/>
      <c r="E258" s="138"/>
      <c r="F258" s="138"/>
      <c r="G258" s="138"/>
      <c r="H258" s="134"/>
      <c r="I258" s="134"/>
      <c r="J258" s="134"/>
      <c r="K258" s="134"/>
      <c r="L258" s="134"/>
      <c r="M258" s="134"/>
      <c r="N258" s="134"/>
    </row>
    <row r="259" spans="2:14" ht="12.75">
      <c r="B259" s="139"/>
      <c r="C259" s="138"/>
      <c r="D259" s="138"/>
      <c r="E259" s="138"/>
      <c r="F259" s="138"/>
      <c r="G259" s="138"/>
      <c r="H259" s="134"/>
      <c r="I259" s="134"/>
      <c r="J259" s="134"/>
      <c r="K259" s="134"/>
      <c r="L259" s="134"/>
      <c r="M259" s="134"/>
      <c r="N259" s="134"/>
    </row>
    <row r="260" spans="2:14" ht="12.75">
      <c r="B260" s="139"/>
      <c r="C260" s="138"/>
      <c r="D260" s="138"/>
      <c r="E260" s="138"/>
      <c r="F260" s="138"/>
      <c r="G260" s="138"/>
      <c r="H260" s="134"/>
      <c r="I260" s="134"/>
      <c r="J260" s="134"/>
      <c r="K260" s="134"/>
      <c r="L260" s="134"/>
      <c r="M260" s="134"/>
      <c r="N260" s="134"/>
    </row>
    <row r="261" spans="2:14" ht="12.75">
      <c r="B261" s="139"/>
      <c r="C261" s="138"/>
      <c r="D261" s="138"/>
      <c r="E261" s="138"/>
      <c r="F261" s="138"/>
      <c r="G261" s="138"/>
      <c r="H261" s="134"/>
      <c r="I261" s="134"/>
      <c r="J261" s="134"/>
      <c r="K261" s="134"/>
      <c r="L261" s="134"/>
      <c r="M261" s="134"/>
      <c r="N261" s="134"/>
    </row>
    <row r="262" spans="2:14" ht="12.75">
      <c r="B262" s="139"/>
      <c r="C262" s="138"/>
      <c r="D262" s="138"/>
      <c r="E262" s="138"/>
      <c r="F262" s="138"/>
      <c r="G262" s="138"/>
      <c r="H262" s="134"/>
      <c r="I262" s="134"/>
      <c r="J262" s="134"/>
      <c r="K262" s="134"/>
      <c r="L262" s="134"/>
      <c r="M262" s="134"/>
      <c r="N262" s="134"/>
    </row>
    <row r="263" spans="2:14" ht="12.75">
      <c r="B263" s="139"/>
      <c r="C263" s="138"/>
      <c r="D263" s="138"/>
      <c r="E263" s="138"/>
      <c r="F263" s="138"/>
      <c r="G263" s="138"/>
      <c r="H263" s="134"/>
      <c r="I263" s="134"/>
      <c r="J263" s="134"/>
      <c r="K263" s="134"/>
      <c r="L263" s="134"/>
      <c r="M263" s="134"/>
      <c r="N263" s="134"/>
    </row>
    <row r="264" spans="2:14" ht="12.75">
      <c r="B264" s="139"/>
      <c r="C264" s="138"/>
      <c r="D264" s="138"/>
      <c r="E264" s="138"/>
      <c r="F264" s="138"/>
      <c r="G264" s="138"/>
      <c r="H264" s="134"/>
      <c r="I264" s="134"/>
      <c r="J264" s="134"/>
      <c r="K264" s="134"/>
      <c r="L264" s="134"/>
      <c r="M264" s="134"/>
      <c r="N264" s="134"/>
    </row>
    <row r="265" spans="2:14" ht="12.75">
      <c r="B265" s="139"/>
      <c r="C265" s="138"/>
      <c r="D265" s="138"/>
      <c r="E265" s="138"/>
      <c r="F265" s="138"/>
      <c r="G265" s="138"/>
      <c r="H265" s="134"/>
      <c r="I265" s="134"/>
      <c r="J265" s="134"/>
      <c r="K265" s="134"/>
      <c r="L265" s="134"/>
      <c r="M265" s="134"/>
      <c r="N265" s="134"/>
    </row>
    <row r="266" spans="2:14" ht="12.75">
      <c r="B266" s="139"/>
      <c r="C266" s="138"/>
      <c r="D266" s="138"/>
      <c r="E266" s="138"/>
      <c r="F266" s="138"/>
      <c r="G266" s="138"/>
      <c r="H266" s="134"/>
      <c r="I266" s="134"/>
      <c r="J266" s="134"/>
      <c r="K266" s="134"/>
      <c r="L266" s="134"/>
      <c r="M266" s="134"/>
      <c r="N266" s="134"/>
    </row>
    <row r="267" spans="2:14" ht="12.75">
      <c r="B267" s="139"/>
      <c r="C267" s="138"/>
      <c r="D267" s="138"/>
      <c r="E267" s="138"/>
      <c r="F267" s="138"/>
      <c r="G267" s="138"/>
      <c r="H267" s="134"/>
      <c r="I267" s="134"/>
      <c r="J267" s="134"/>
      <c r="K267" s="134"/>
      <c r="L267" s="134"/>
      <c r="M267" s="134"/>
      <c r="N267" s="134"/>
    </row>
    <row r="268" spans="2:14" ht="12.75">
      <c r="B268" s="139"/>
      <c r="C268" s="138"/>
      <c r="D268" s="138"/>
      <c r="E268" s="138"/>
      <c r="F268" s="138"/>
      <c r="G268" s="138"/>
      <c r="H268" s="134"/>
      <c r="I268" s="134"/>
      <c r="J268" s="134"/>
      <c r="K268" s="134"/>
      <c r="L268" s="134"/>
      <c r="M268" s="134"/>
      <c r="N268" s="134"/>
    </row>
    <row r="269" spans="2:14" ht="12.75">
      <c r="B269" s="139"/>
      <c r="C269" s="138"/>
      <c r="D269" s="138"/>
      <c r="E269" s="138"/>
      <c r="F269" s="138"/>
      <c r="G269" s="138"/>
      <c r="H269" s="134"/>
      <c r="I269" s="134"/>
      <c r="J269" s="134"/>
      <c r="K269" s="134"/>
      <c r="L269" s="134"/>
      <c r="M269" s="134"/>
      <c r="N269" s="134"/>
    </row>
    <row r="270" spans="2:14" ht="12.75">
      <c r="B270" s="139"/>
      <c r="C270" s="138"/>
      <c r="D270" s="138"/>
      <c r="E270" s="138"/>
      <c r="F270" s="138"/>
      <c r="G270" s="138"/>
      <c r="H270" s="134"/>
      <c r="I270" s="134"/>
      <c r="J270" s="134"/>
      <c r="K270" s="134"/>
      <c r="L270" s="134"/>
      <c r="M270" s="134"/>
      <c r="N270" s="134"/>
    </row>
    <row r="271" spans="2:14" ht="12.75">
      <c r="B271" s="139"/>
      <c r="C271" s="138"/>
      <c r="D271" s="138"/>
      <c r="E271" s="138"/>
      <c r="F271" s="138"/>
      <c r="G271" s="138"/>
      <c r="H271" s="134"/>
      <c r="I271" s="134"/>
      <c r="J271" s="134"/>
      <c r="K271" s="134"/>
      <c r="L271" s="134"/>
      <c r="M271" s="134"/>
      <c r="N271" s="134"/>
    </row>
    <row r="272" spans="2:14" ht="12.75">
      <c r="B272" s="139"/>
      <c r="C272" s="138"/>
      <c r="D272" s="138"/>
      <c r="E272" s="138"/>
      <c r="F272" s="138"/>
      <c r="G272" s="138"/>
      <c r="H272" s="134"/>
      <c r="I272" s="134"/>
      <c r="J272" s="134"/>
      <c r="K272" s="134"/>
      <c r="L272" s="134"/>
      <c r="M272" s="134"/>
      <c r="N272" s="134"/>
    </row>
    <row r="273" spans="2:14" ht="12.75">
      <c r="B273" s="139"/>
      <c r="C273" s="138"/>
      <c r="D273" s="138"/>
      <c r="E273" s="138"/>
      <c r="F273" s="138"/>
      <c r="G273" s="138"/>
      <c r="H273" s="134"/>
      <c r="I273" s="134"/>
      <c r="J273" s="134"/>
      <c r="K273" s="134"/>
      <c r="L273" s="134"/>
      <c r="M273" s="134"/>
      <c r="N273" s="134"/>
    </row>
    <row r="274" spans="2:14" ht="12.75">
      <c r="B274" s="139"/>
      <c r="C274" s="138"/>
      <c r="D274" s="138"/>
      <c r="E274" s="138"/>
      <c r="F274" s="138"/>
      <c r="G274" s="138"/>
      <c r="H274" s="134"/>
      <c r="I274" s="134"/>
      <c r="J274" s="134"/>
      <c r="K274" s="134"/>
      <c r="L274" s="134"/>
      <c r="M274" s="134"/>
      <c r="N274" s="134"/>
    </row>
    <row r="275" spans="2:14" ht="12.75">
      <c r="B275" s="139"/>
      <c r="C275" s="138"/>
      <c r="D275" s="138"/>
      <c r="E275" s="138"/>
      <c r="F275" s="138"/>
      <c r="G275" s="138"/>
      <c r="H275" s="134"/>
      <c r="I275" s="134"/>
      <c r="J275" s="134"/>
      <c r="K275" s="134"/>
      <c r="L275" s="134"/>
      <c r="M275" s="134"/>
      <c r="N275" s="134"/>
    </row>
    <row r="276" spans="2:14" ht="12.75">
      <c r="B276" s="139"/>
      <c r="C276" s="138"/>
      <c r="D276" s="138"/>
      <c r="E276" s="138"/>
      <c r="F276" s="138"/>
      <c r="G276" s="138"/>
      <c r="H276" s="134"/>
      <c r="I276" s="134"/>
      <c r="J276" s="134"/>
      <c r="K276" s="134"/>
      <c r="L276" s="134"/>
      <c r="M276" s="134"/>
      <c r="N276" s="134"/>
    </row>
    <row r="277" spans="2:14" ht="12.75">
      <c r="B277" s="139"/>
      <c r="C277" s="138"/>
      <c r="D277" s="138"/>
      <c r="E277" s="138"/>
      <c r="F277" s="138"/>
      <c r="G277" s="138"/>
      <c r="H277" s="134"/>
      <c r="I277" s="134"/>
      <c r="J277" s="134"/>
      <c r="K277" s="134"/>
      <c r="L277" s="134"/>
      <c r="M277" s="134"/>
      <c r="N277" s="134"/>
    </row>
    <row r="278" spans="2:14" ht="12.75">
      <c r="B278" s="139"/>
      <c r="C278" s="138"/>
      <c r="D278" s="138"/>
      <c r="E278" s="138"/>
      <c r="F278" s="138"/>
      <c r="G278" s="138"/>
      <c r="H278" s="134"/>
      <c r="I278" s="134"/>
      <c r="J278" s="134"/>
      <c r="K278" s="134"/>
      <c r="L278" s="134"/>
      <c r="M278" s="134"/>
      <c r="N278" s="134"/>
    </row>
    <row r="279" spans="2:14" ht="12.75">
      <c r="B279" s="139"/>
      <c r="C279" s="138"/>
      <c r="D279" s="138"/>
      <c r="E279" s="138"/>
      <c r="F279" s="138"/>
      <c r="G279" s="138"/>
      <c r="H279" s="134"/>
      <c r="I279" s="134"/>
      <c r="J279" s="134"/>
      <c r="K279" s="134"/>
      <c r="L279" s="134"/>
      <c r="M279" s="134"/>
      <c r="N279" s="134"/>
    </row>
    <row r="280" spans="2:14" ht="12.75">
      <c r="B280" s="139"/>
      <c r="C280" s="138"/>
      <c r="D280" s="138"/>
      <c r="E280" s="138"/>
      <c r="F280" s="138"/>
      <c r="G280" s="138"/>
      <c r="H280" s="134"/>
      <c r="I280" s="134"/>
      <c r="J280" s="134"/>
      <c r="K280" s="134"/>
      <c r="L280" s="134"/>
      <c r="M280" s="134"/>
      <c r="N280" s="134"/>
    </row>
    <row r="281" spans="2:14" ht="12.75">
      <c r="B281" s="139"/>
      <c r="C281" s="138"/>
      <c r="D281" s="138"/>
      <c r="E281" s="138"/>
      <c r="F281" s="138"/>
      <c r="G281" s="138"/>
      <c r="H281" s="134"/>
      <c r="I281" s="134"/>
      <c r="J281" s="134"/>
      <c r="K281" s="134"/>
      <c r="L281" s="134"/>
      <c r="M281" s="134"/>
      <c r="N281" s="134"/>
    </row>
    <row r="282" spans="2:14" ht="12.75">
      <c r="B282" s="139"/>
      <c r="C282" s="138"/>
      <c r="D282" s="138"/>
      <c r="E282" s="138"/>
      <c r="F282" s="138"/>
      <c r="G282" s="138"/>
      <c r="H282" s="134"/>
      <c r="I282" s="134"/>
      <c r="J282" s="134"/>
      <c r="K282" s="134"/>
      <c r="L282" s="134"/>
      <c r="M282" s="134"/>
      <c r="N282" s="134"/>
    </row>
    <row r="283" spans="2:14" ht="12.75">
      <c r="B283" s="139"/>
      <c r="C283" s="138"/>
      <c r="D283" s="138"/>
      <c r="E283" s="138"/>
      <c r="F283" s="138"/>
      <c r="G283" s="138"/>
      <c r="H283" s="134"/>
      <c r="I283" s="134"/>
      <c r="J283" s="134"/>
      <c r="K283" s="134"/>
      <c r="L283" s="134"/>
      <c r="M283" s="134"/>
      <c r="N283" s="134"/>
    </row>
    <row r="284" spans="2:14" ht="12.75">
      <c r="B284" s="139"/>
      <c r="C284" s="138"/>
      <c r="D284" s="138"/>
      <c r="E284" s="138"/>
      <c r="F284" s="138"/>
      <c r="G284" s="138"/>
      <c r="H284" s="134"/>
      <c r="I284" s="134"/>
      <c r="J284" s="134"/>
      <c r="K284" s="134"/>
      <c r="L284" s="134"/>
      <c r="M284" s="134"/>
      <c r="N284" s="134"/>
    </row>
    <row r="285" spans="2:14" ht="12.75">
      <c r="B285" s="139"/>
      <c r="C285" s="138"/>
      <c r="D285" s="138"/>
      <c r="E285" s="138"/>
      <c r="F285" s="138"/>
      <c r="G285" s="138"/>
      <c r="H285" s="134"/>
      <c r="I285" s="134"/>
      <c r="J285" s="134"/>
      <c r="K285" s="134"/>
      <c r="L285" s="134"/>
      <c r="M285" s="134"/>
      <c r="N285" s="134"/>
    </row>
    <row r="286" spans="2:14" ht="12.75">
      <c r="B286" s="139"/>
      <c r="C286" s="138"/>
      <c r="D286" s="138"/>
      <c r="E286" s="138"/>
      <c r="F286" s="138"/>
      <c r="G286" s="138"/>
      <c r="H286" s="134"/>
      <c r="I286" s="134"/>
      <c r="J286" s="134"/>
      <c r="K286" s="134"/>
      <c r="L286" s="134"/>
      <c r="M286" s="134"/>
      <c r="N286" s="134"/>
    </row>
    <row r="287" spans="2:14" ht="12.75">
      <c r="B287" s="139"/>
      <c r="C287" s="138"/>
      <c r="D287" s="138"/>
      <c r="E287" s="138"/>
      <c r="F287" s="138"/>
      <c r="G287" s="138"/>
      <c r="H287" s="134"/>
      <c r="I287" s="134"/>
      <c r="J287" s="134"/>
      <c r="K287" s="134"/>
      <c r="L287" s="134"/>
      <c r="M287" s="134"/>
      <c r="N287" s="134"/>
    </row>
    <row r="288" spans="2:14" ht="12.75">
      <c r="B288" s="139"/>
      <c r="C288" s="138"/>
      <c r="D288" s="138"/>
      <c r="E288" s="138"/>
      <c r="F288" s="138"/>
      <c r="G288" s="138"/>
      <c r="H288" s="134"/>
      <c r="I288" s="134"/>
      <c r="J288" s="134"/>
      <c r="K288" s="134"/>
      <c r="L288" s="134"/>
      <c r="M288" s="134"/>
      <c r="N288" s="134"/>
    </row>
    <row r="289" spans="2:14" ht="12.75">
      <c r="B289" s="139"/>
      <c r="C289" s="138"/>
      <c r="D289" s="138"/>
      <c r="E289" s="138"/>
      <c r="F289" s="138"/>
      <c r="G289" s="138"/>
      <c r="H289" s="134"/>
      <c r="I289" s="134"/>
      <c r="J289" s="134"/>
      <c r="K289" s="134"/>
      <c r="L289" s="134"/>
      <c r="M289" s="134"/>
      <c r="N289" s="134"/>
    </row>
    <row r="290" spans="2:14" ht="12.75">
      <c r="B290" s="139"/>
      <c r="C290" s="138"/>
      <c r="D290" s="138"/>
      <c r="E290" s="138"/>
      <c r="F290" s="138"/>
      <c r="G290" s="138"/>
      <c r="H290" s="134"/>
      <c r="I290" s="134"/>
      <c r="J290" s="134"/>
      <c r="K290" s="134"/>
      <c r="L290" s="134"/>
      <c r="M290" s="134"/>
      <c r="N290" s="134"/>
    </row>
    <row r="291" spans="2:14" ht="12.75">
      <c r="B291" s="139"/>
      <c r="C291" s="138"/>
      <c r="D291" s="138"/>
      <c r="E291" s="138"/>
      <c r="F291" s="138"/>
      <c r="G291" s="138"/>
      <c r="H291" s="134"/>
      <c r="I291" s="134"/>
      <c r="J291" s="134"/>
      <c r="K291" s="134"/>
      <c r="L291" s="134"/>
      <c r="M291" s="134"/>
      <c r="N291" s="134"/>
    </row>
    <row r="292" spans="2:14" ht="12.75">
      <c r="B292" s="139"/>
      <c r="C292" s="138"/>
      <c r="D292" s="138"/>
      <c r="E292" s="138"/>
      <c r="F292" s="138"/>
      <c r="G292" s="138"/>
      <c r="H292" s="134"/>
      <c r="I292" s="134"/>
      <c r="J292" s="134"/>
      <c r="K292" s="134"/>
      <c r="L292" s="134"/>
      <c r="M292" s="134"/>
      <c r="N292" s="134"/>
    </row>
    <row r="293" spans="2:14" ht="12.75">
      <c r="B293" s="139"/>
      <c r="C293" s="138"/>
      <c r="D293" s="138"/>
      <c r="E293" s="138"/>
      <c r="F293" s="138"/>
      <c r="G293" s="138"/>
      <c r="H293" s="134"/>
      <c r="I293" s="134"/>
      <c r="J293" s="134"/>
      <c r="K293" s="134"/>
      <c r="L293" s="134"/>
      <c r="M293" s="134"/>
      <c r="N293" s="134"/>
    </row>
    <row r="294" spans="2:14" ht="12.75">
      <c r="B294" s="139"/>
      <c r="C294" s="138"/>
      <c r="D294" s="138"/>
      <c r="E294" s="138"/>
      <c r="F294" s="138"/>
      <c r="G294" s="138"/>
      <c r="H294" s="134"/>
      <c r="I294" s="134"/>
      <c r="J294" s="134"/>
      <c r="K294" s="134"/>
      <c r="L294" s="134"/>
      <c r="M294" s="134"/>
      <c r="N294" s="134"/>
    </row>
    <row r="295" spans="2:14" ht="12.75">
      <c r="B295" s="139"/>
      <c r="C295" s="138"/>
      <c r="D295" s="138"/>
      <c r="E295" s="138"/>
      <c r="F295" s="138"/>
      <c r="G295" s="138"/>
      <c r="H295" s="134"/>
      <c r="I295" s="134"/>
      <c r="J295" s="134"/>
      <c r="K295" s="134"/>
      <c r="L295" s="134"/>
      <c r="M295" s="134"/>
      <c r="N295" s="134"/>
    </row>
    <row r="296" spans="2:14" ht="12.75">
      <c r="B296" s="139"/>
      <c r="C296" s="138"/>
      <c r="D296" s="138"/>
      <c r="E296" s="138"/>
      <c r="F296" s="138"/>
      <c r="G296" s="138"/>
      <c r="H296" s="134"/>
      <c r="I296" s="134"/>
      <c r="J296" s="134"/>
      <c r="K296" s="134"/>
      <c r="L296" s="134"/>
      <c r="M296" s="134"/>
      <c r="N296" s="134"/>
    </row>
    <row r="297" spans="2:14" ht="12.75">
      <c r="B297" s="139"/>
      <c r="C297" s="138"/>
      <c r="D297" s="138"/>
      <c r="E297" s="138"/>
      <c r="F297" s="138"/>
      <c r="G297" s="138"/>
      <c r="H297" s="134"/>
      <c r="I297" s="134"/>
      <c r="J297" s="134"/>
      <c r="K297" s="134"/>
      <c r="L297" s="134"/>
      <c r="M297" s="134"/>
      <c r="N297" s="134"/>
    </row>
    <row r="298" spans="2:14" ht="12.75">
      <c r="B298" s="139"/>
      <c r="C298" s="138"/>
      <c r="D298" s="138"/>
      <c r="E298" s="138"/>
      <c r="F298" s="138"/>
      <c r="G298" s="138"/>
      <c r="H298" s="134"/>
      <c r="I298" s="134"/>
      <c r="J298" s="134"/>
      <c r="K298" s="134"/>
      <c r="L298" s="134"/>
      <c r="M298" s="134"/>
      <c r="N298" s="134"/>
    </row>
    <row r="299" spans="2:14" ht="12.75">
      <c r="B299" s="139"/>
      <c r="C299" s="138"/>
      <c r="D299" s="138"/>
      <c r="E299" s="138"/>
      <c r="F299" s="138"/>
      <c r="G299" s="138"/>
      <c r="H299" s="134"/>
      <c r="I299" s="134"/>
      <c r="J299" s="134"/>
      <c r="K299" s="134"/>
      <c r="L299" s="134"/>
      <c r="M299" s="134"/>
      <c r="N299" s="134"/>
    </row>
    <row r="300" spans="2:14" ht="12.75">
      <c r="B300" s="139"/>
      <c r="C300" s="138"/>
      <c r="D300" s="138"/>
      <c r="E300" s="138"/>
      <c r="F300" s="138"/>
      <c r="G300" s="138"/>
      <c r="H300" s="134"/>
      <c r="I300" s="134"/>
      <c r="J300" s="134"/>
      <c r="K300" s="134"/>
      <c r="L300" s="134"/>
      <c r="M300" s="134"/>
      <c r="N300" s="134"/>
    </row>
    <row r="301" spans="2:14" ht="12.75">
      <c r="B301" s="139"/>
      <c r="C301" s="138"/>
      <c r="D301" s="138"/>
      <c r="E301" s="138"/>
      <c r="F301" s="138"/>
      <c r="G301" s="138"/>
      <c r="H301" s="134"/>
      <c r="I301" s="134"/>
      <c r="J301" s="134"/>
      <c r="K301" s="134"/>
      <c r="L301" s="134"/>
      <c r="M301" s="134"/>
      <c r="N301" s="134"/>
    </row>
    <row r="302" spans="2:14" ht="12.75">
      <c r="B302" s="139"/>
      <c r="C302" s="138"/>
      <c r="D302" s="138"/>
      <c r="E302" s="138"/>
      <c r="F302" s="138"/>
      <c r="G302" s="138"/>
      <c r="H302" s="134"/>
      <c r="I302" s="134"/>
      <c r="J302" s="134"/>
      <c r="K302" s="134"/>
      <c r="L302" s="134"/>
      <c r="M302" s="134"/>
      <c r="N302" s="134"/>
    </row>
    <row r="303" spans="2:14" ht="12.75">
      <c r="B303" s="139"/>
      <c r="C303" s="138"/>
      <c r="D303" s="138"/>
      <c r="E303" s="138"/>
      <c r="F303" s="138"/>
      <c r="G303" s="138"/>
      <c r="H303" s="134"/>
      <c r="I303" s="134"/>
      <c r="J303" s="134"/>
      <c r="K303" s="134"/>
      <c r="L303" s="134"/>
      <c r="M303" s="134"/>
      <c r="N303" s="134"/>
    </row>
    <row r="304" spans="2:14" ht="12.75">
      <c r="B304" s="139"/>
      <c r="C304" s="138"/>
      <c r="D304" s="138"/>
      <c r="E304" s="138"/>
      <c r="F304" s="138"/>
      <c r="G304" s="138"/>
      <c r="H304" s="134"/>
      <c r="I304" s="134"/>
      <c r="J304" s="134"/>
      <c r="K304" s="134"/>
      <c r="L304" s="134"/>
      <c r="M304" s="134"/>
      <c r="N304" s="134"/>
    </row>
    <row r="305" spans="2:14" ht="12.75">
      <c r="B305" s="139"/>
      <c r="C305" s="138"/>
      <c r="D305" s="138"/>
      <c r="E305" s="138"/>
      <c r="F305" s="138"/>
      <c r="G305" s="138"/>
      <c r="H305" s="134"/>
      <c r="I305" s="134"/>
      <c r="J305" s="134"/>
      <c r="K305" s="134"/>
      <c r="L305" s="134"/>
      <c r="M305" s="134"/>
      <c r="N305" s="134"/>
    </row>
    <row r="306" spans="2:14" ht="12.75">
      <c r="B306" s="139"/>
      <c r="C306" s="138"/>
      <c r="D306" s="138"/>
      <c r="E306" s="138"/>
      <c r="F306" s="138"/>
      <c r="G306" s="138"/>
      <c r="H306" s="134"/>
      <c r="I306" s="134"/>
      <c r="J306" s="134"/>
      <c r="K306" s="134"/>
      <c r="L306" s="134"/>
      <c r="M306" s="134"/>
      <c r="N306" s="134"/>
    </row>
    <row r="307" spans="2:14" ht="12.75">
      <c r="B307" s="139"/>
      <c r="C307" s="138"/>
      <c r="D307" s="138"/>
      <c r="E307" s="138"/>
      <c r="F307" s="138"/>
      <c r="G307" s="138"/>
      <c r="H307" s="134"/>
      <c r="I307" s="134"/>
      <c r="J307" s="134"/>
      <c r="K307" s="134"/>
      <c r="L307" s="134"/>
      <c r="M307" s="134"/>
      <c r="N307" s="134"/>
    </row>
    <row r="308" spans="2:14" ht="12.75">
      <c r="B308" s="139"/>
      <c r="C308" s="138"/>
      <c r="D308" s="138"/>
      <c r="E308" s="138"/>
      <c r="F308" s="138"/>
      <c r="G308" s="138"/>
      <c r="H308" s="134"/>
      <c r="I308" s="134"/>
      <c r="J308" s="134"/>
      <c r="K308" s="134"/>
      <c r="L308" s="134"/>
      <c r="M308" s="134"/>
      <c r="N308" s="134"/>
    </row>
    <row r="309" spans="2:14" ht="12.75">
      <c r="B309" s="139"/>
      <c r="C309" s="138"/>
      <c r="D309" s="138"/>
      <c r="E309" s="138"/>
      <c r="F309" s="138"/>
      <c r="G309" s="138"/>
      <c r="H309" s="134"/>
      <c r="I309" s="134"/>
      <c r="J309" s="134"/>
      <c r="K309" s="134"/>
      <c r="L309" s="134"/>
      <c r="M309" s="134"/>
      <c r="N309" s="134"/>
    </row>
    <row r="310" spans="2:14" ht="12.75">
      <c r="B310" s="139"/>
      <c r="C310" s="138"/>
      <c r="D310" s="138"/>
      <c r="E310" s="138"/>
      <c r="F310" s="138"/>
      <c r="G310" s="138"/>
      <c r="H310" s="134"/>
      <c r="I310" s="134"/>
      <c r="J310" s="134"/>
      <c r="K310" s="134"/>
      <c r="L310" s="134"/>
      <c r="M310" s="134"/>
      <c r="N310" s="134"/>
    </row>
    <row r="311" spans="2:14" ht="12.75">
      <c r="B311" s="139"/>
      <c r="C311" s="138"/>
      <c r="D311" s="138"/>
      <c r="E311" s="138"/>
      <c r="F311" s="138"/>
      <c r="G311" s="138"/>
      <c r="H311" s="134"/>
      <c r="I311" s="134"/>
      <c r="J311" s="134"/>
      <c r="K311" s="134"/>
      <c r="L311" s="134"/>
      <c r="M311" s="134"/>
      <c r="N311" s="134"/>
    </row>
    <row r="312" spans="2:14" ht="12.75">
      <c r="B312" s="139"/>
      <c r="C312" s="138"/>
      <c r="D312" s="138"/>
      <c r="E312" s="138"/>
      <c r="F312" s="138"/>
      <c r="G312" s="138"/>
      <c r="H312" s="134"/>
      <c r="I312" s="134"/>
      <c r="J312" s="134"/>
      <c r="K312" s="134"/>
      <c r="L312" s="134"/>
      <c r="M312" s="134"/>
      <c r="N312" s="134"/>
    </row>
    <row r="313" spans="2:14" ht="12.75">
      <c r="B313" s="139"/>
      <c r="C313" s="138"/>
      <c r="D313" s="138"/>
      <c r="E313" s="138"/>
      <c r="F313" s="138"/>
      <c r="G313" s="138"/>
      <c r="H313" s="134"/>
      <c r="I313" s="134"/>
      <c r="J313" s="134"/>
      <c r="K313" s="134"/>
      <c r="L313" s="134"/>
      <c r="M313" s="134"/>
      <c r="N313" s="134"/>
    </row>
    <row r="314" spans="2:14" ht="12.75">
      <c r="B314" s="139"/>
      <c r="C314" s="138"/>
      <c r="D314" s="138"/>
      <c r="E314" s="138"/>
      <c r="F314" s="138"/>
      <c r="G314" s="138"/>
      <c r="H314" s="134"/>
      <c r="I314" s="134"/>
      <c r="J314" s="134"/>
      <c r="K314" s="134"/>
      <c r="L314" s="134"/>
      <c r="M314" s="134"/>
      <c r="N314" s="134"/>
    </row>
    <row r="315" spans="2:14" ht="12.75">
      <c r="B315" s="139"/>
      <c r="C315" s="138"/>
      <c r="D315" s="138"/>
      <c r="E315" s="138"/>
      <c r="F315" s="138"/>
      <c r="G315" s="138"/>
      <c r="H315" s="134"/>
      <c r="I315" s="134"/>
      <c r="J315" s="134"/>
      <c r="K315" s="134"/>
      <c r="L315" s="134"/>
      <c r="M315" s="134"/>
      <c r="N315" s="134"/>
    </row>
    <row r="316" spans="2:14" ht="12.75">
      <c r="B316" s="139"/>
      <c r="C316" s="138"/>
      <c r="D316" s="138"/>
      <c r="E316" s="138"/>
      <c r="F316" s="138"/>
      <c r="G316" s="138"/>
      <c r="H316" s="134"/>
      <c r="I316" s="134"/>
      <c r="J316" s="134"/>
      <c r="K316" s="134"/>
      <c r="L316" s="134"/>
      <c r="M316" s="134"/>
      <c r="N316" s="134"/>
    </row>
    <row r="317" spans="2:14" ht="12.75">
      <c r="B317" s="139"/>
      <c r="C317" s="138"/>
      <c r="D317" s="138"/>
      <c r="E317" s="138"/>
      <c r="F317" s="138"/>
      <c r="G317" s="138"/>
      <c r="H317" s="134"/>
      <c r="I317" s="134"/>
      <c r="J317" s="134"/>
      <c r="K317" s="134"/>
      <c r="L317" s="134"/>
      <c r="M317" s="134"/>
      <c r="N317" s="134"/>
    </row>
    <row r="318" spans="2:14" ht="12.75">
      <c r="B318" s="139"/>
      <c r="C318" s="138"/>
      <c r="D318" s="138"/>
      <c r="E318" s="138"/>
      <c r="F318" s="138"/>
      <c r="G318" s="138"/>
      <c r="H318" s="134"/>
      <c r="I318" s="134"/>
      <c r="J318" s="134"/>
      <c r="K318" s="134"/>
      <c r="L318" s="134"/>
      <c r="M318" s="134"/>
      <c r="N318" s="134"/>
    </row>
    <row r="319" spans="2:14" ht="12.75">
      <c r="B319" s="139"/>
      <c r="C319" s="138"/>
      <c r="D319" s="138"/>
      <c r="E319" s="138"/>
      <c r="F319" s="138"/>
      <c r="G319" s="138"/>
      <c r="H319" s="134"/>
      <c r="I319" s="134"/>
      <c r="J319" s="134"/>
      <c r="K319" s="134"/>
      <c r="L319" s="134"/>
      <c r="M319" s="134"/>
      <c r="N319" s="134"/>
    </row>
    <row r="320" spans="2:14" ht="12.75">
      <c r="B320" s="139"/>
      <c r="C320" s="138"/>
      <c r="D320" s="138"/>
      <c r="E320" s="138"/>
      <c r="F320" s="138"/>
      <c r="G320" s="138"/>
      <c r="H320" s="134"/>
      <c r="I320" s="134"/>
      <c r="J320" s="134"/>
      <c r="K320" s="134"/>
      <c r="L320" s="134"/>
      <c r="M320" s="134"/>
      <c r="N320" s="134"/>
    </row>
    <row r="321" spans="2:14" ht="12.75">
      <c r="B321" s="139"/>
      <c r="C321" s="138"/>
      <c r="D321" s="138"/>
      <c r="E321" s="138"/>
      <c r="F321" s="138"/>
      <c r="G321" s="138"/>
      <c r="H321" s="134"/>
      <c r="I321" s="134"/>
      <c r="J321" s="134"/>
      <c r="K321" s="134"/>
      <c r="L321" s="134"/>
      <c r="M321" s="134"/>
      <c r="N321" s="134"/>
    </row>
    <row r="322" spans="2:14" ht="12.75">
      <c r="B322" s="139"/>
      <c r="C322" s="138"/>
      <c r="D322" s="138"/>
      <c r="E322" s="138"/>
      <c r="F322" s="138"/>
      <c r="G322" s="138"/>
      <c r="H322" s="134"/>
      <c r="I322" s="134"/>
      <c r="J322" s="134"/>
      <c r="K322" s="134"/>
      <c r="L322" s="134"/>
      <c r="M322" s="134"/>
      <c r="N322" s="134"/>
    </row>
    <row r="323" spans="2:14" ht="12.75">
      <c r="B323" s="139"/>
      <c r="C323" s="138"/>
      <c r="D323" s="138"/>
      <c r="E323" s="138"/>
      <c r="F323" s="138"/>
      <c r="G323" s="138"/>
      <c r="H323" s="134"/>
      <c r="I323" s="134"/>
      <c r="J323" s="134"/>
      <c r="K323" s="134"/>
      <c r="L323" s="134"/>
      <c r="M323" s="134"/>
      <c r="N323" s="134"/>
    </row>
    <row r="324" spans="2:14" ht="12.75">
      <c r="B324" s="139"/>
      <c r="C324" s="138"/>
      <c r="D324" s="138"/>
      <c r="E324" s="138"/>
      <c r="F324" s="138"/>
      <c r="G324" s="138"/>
      <c r="H324" s="134"/>
      <c r="I324" s="134"/>
      <c r="J324" s="134"/>
      <c r="K324" s="134"/>
      <c r="L324" s="134"/>
      <c r="M324" s="134"/>
      <c r="N324" s="134"/>
    </row>
    <row r="325" spans="2:14" ht="12.75">
      <c r="B325" s="139"/>
      <c r="C325" s="138"/>
      <c r="D325" s="138"/>
      <c r="E325" s="138"/>
      <c r="F325" s="138"/>
      <c r="G325" s="138"/>
      <c r="H325" s="134"/>
      <c r="I325" s="134"/>
      <c r="J325" s="134"/>
      <c r="K325" s="134"/>
      <c r="L325" s="134"/>
      <c r="M325" s="134"/>
      <c r="N325" s="134"/>
    </row>
    <row r="326" spans="2:14" ht="12.75">
      <c r="B326" s="139"/>
      <c r="C326" s="138"/>
      <c r="D326" s="138"/>
      <c r="E326" s="138"/>
      <c r="F326" s="138"/>
      <c r="G326" s="138"/>
      <c r="H326" s="134"/>
      <c r="I326" s="134"/>
      <c r="J326" s="134"/>
      <c r="K326" s="134"/>
      <c r="L326" s="134"/>
      <c r="M326" s="134"/>
      <c r="N326" s="134"/>
    </row>
    <row r="327" spans="2:14" ht="12.75">
      <c r="B327" s="139"/>
      <c r="C327" s="138"/>
      <c r="D327" s="138"/>
      <c r="E327" s="138"/>
      <c r="F327" s="138"/>
      <c r="G327" s="138"/>
      <c r="H327" s="134"/>
      <c r="I327" s="134"/>
      <c r="J327" s="134"/>
      <c r="K327" s="134"/>
      <c r="L327" s="134"/>
      <c r="M327" s="134"/>
      <c r="N327" s="134"/>
    </row>
    <row r="328" spans="2:14" ht="12.75">
      <c r="B328" s="139"/>
      <c r="C328" s="138"/>
      <c r="D328" s="138"/>
      <c r="E328" s="138"/>
      <c r="F328" s="138"/>
      <c r="G328" s="138"/>
      <c r="H328" s="134"/>
      <c r="I328" s="134"/>
      <c r="J328" s="134"/>
      <c r="K328" s="134"/>
      <c r="L328" s="134"/>
      <c r="M328" s="134"/>
      <c r="N328" s="134"/>
    </row>
    <row r="329" spans="2:14" ht="12.75">
      <c r="B329" s="139"/>
      <c r="C329" s="138"/>
      <c r="D329" s="138"/>
      <c r="E329" s="138"/>
      <c r="F329" s="138"/>
      <c r="G329" s="138"/>
      <c r="H329" s="134"/>
      <c r="I329" s="134"/>
      <c r="J329" s="134"/>
      <c r="K329" s="134"/>
      <c r="L329" s="134"/>
      <c r="M329" s="134"/>
      <c r="N329" s="134"/>
    </row>
    <row r="330" spans="2:14" ht="12.75">
      <c r="B330" s="139"/>
      <c r="C330" s="138"/>
      <c r="D330" s="138"/>
      <c r="E330" s="138"/>
      <c r="F330" s="138"/>
      <c r="G330" s="138"/>
      <c r="H330" s="134"/>
      <c r="I330" s="134"/>
      <c r="J330" s="134"/>
      <c r="K330" s="134"/>
      <c r="L330" s="134"/>
      <c r="M330" s="134"/>
      <c r="N330" s="134"/>
    </row>
    <row r="331" spans="2:14" ht="12.75">
      <c r="B331" s="139"/>
      <c r="C331" s="138"/>
      <c r="D331" s="138"/>
      <c r="E331" s="138"/>
      <c r="F331" s="138"/>
      <c r="G331" s="138"/>
      <c r="H331" s="134"/>
      <c r="I331" s="134"/>
      <c r="J331" s="134"/>
      <c r="K331" s="134"/>
      <c r="L331" s="134"/>
      <c r="M331" s="134"/>
      <c r="N331" s="134"/>
    </row>
    <row r="332" spans="2:14" ht="12.75">
      <c r="B332" s="139"/>
      <c r="C332" s="138"/>
      <c r="D332" s="138"/>
      <c r="E332" s="138"/>
      <c r="F332" s="138"/>
      <c r="G332" s="138"/>
      <c r="H332" s="134"/>
      <c r="I332" s="134"/>
      <c r="J332" s="134"/>
      <c r="K332" s="134"/>
      <c r="L332" s="134"/>
      <c r="M332" s="134"/>
      <c r="N332" s="134"/>
    </row>
    <row r="333" spans="2:14" ht="12.75">
      <c r="B333" s="139"/>
      <c r="C333" s="138"/>
      <c r="D333" s="138"/>
      <c r="E333" s="138"/>
      <c r="F333" s="138"/>
      <c r="G333" s="138"/>
      <c r="H333" s="134"/>
      <c r="I333" s="134"/>
      <c r="J333" s="134"/>
      <c r="K333" s="134"/>
      <c r="L333" s="134"/>
      <c r="M333" s="134"/>
      <c r="N333" s="134"/>
    </row>
    <row r="334" spans="2:14" ht="12.75">
      <c r="B334" s="139"/>
      <c r="C334" s="138"/>
      <c r="D334" s="138"/>
      <c r="E334" s="138"/>
      <c r="F334" s="138"/>
      <c r="G334" s="138"/>
      <c r="H334" s="134"/>
      <c r="I334" s="134"/>
      <c r="J334" s="134"/>
      <c r="K334" s="134"/>
      <c r="L334" s="134"/>
      <c r="M334" s="134"/>
      <c r="N334" s="134"/>
    </row>
    <row r="335" spans="2:14" ht="12.75">
      <c r="B335" s="139"/>
      <c r="C335" s="138"/>
      <c r="D335" s="138"/>
      <c r="E335" s="138"/>
      <c r="F335" s="138"/>
      <c r="G335" s="138"/>
      <c r="H335" s="134"/>
      <c r="I335" s="134"/>
      <c r="J335" s="134"/>
      <c r="K335" s="134"/>
      <c r="L335" s="134"/>
      <c r="M335" s="134"/>
      <c r="N335" s="134"/>
    </row>
    <row r="336" spans="2:14" ht="12.75">
      <c r="B336" s="139"/>
      <c r="C336" s="138"/>
      <c r="D336" s="138"/>
      <c r="E336" s="138"/>
      <c r="F336" s="138"/>
      <c r="G336" s="138"/>
      <c r="H336" s="134"/>
      <c r="I336" s="134"/>
      <c r="J336" s="134"/>
      <c r="K336" s="134"/>
      <c r="L336" s="134"/>
      <c r="M336" s="134"/>
      <c r="N336" s="134"/>
    </row>
    <row r="337" spans="2:14" ht="12.75">
      <c r="B337" s="139"/>
      <c r="C337" s="138"/>
      <c r="D337" s="138"/>
      <c r="E337" s="138"/>
      <c r="F337" s="138"/>
      <c r="G337" s="138"/>
      <c r="H337" s="134"/>
      <c r="I337" s="134"/>
      <c r="J337" s="134"/>
      <c r="K337" s="134"/>
      <c r="L337" s="134"/>
      <c r="M337" s="134"/>
      <c r="N337" s="134"/>
    </row>
    <row r="338" spans="2:14" ht="12.75">
      <c r="B338" s="139"/>
      <c r="C338" s="138"/>
      <c r="D338" s="138"/>
      <c r="E338" s="138"/>
      <c r="F338" s="138"/>
      <c r="G338" s="138"/>
      <c r="H338" s="134"/>
      <c r="I338" s="134"/>
      <c r="J338" s="134"/>
      <c r="K338" s="134"/>
      <c r="L338" s="134"/>
      <c r="M338" s="134"/>
      <c r="N338" s="134"/>
    </row>
    <row r="339" spans="2:14" ht="12.75">
      <c r="B339" s="139"/>
      <c r="C339" s="138"/>
      <c r="D339" s="138"/>
      <c r="E339" s="138"/>
      <c r="F339" s="138"/>
      <c r="G339" s="138"/>
      <c r="H339" s="134"/>
      <c r="I339" s="134"/>
      <c r="J339" s="134"/>
      <c r="K339" s="134"/>
      <c r="L339" s="134"/>
      <c r="M339" s="134"/>
      <c r="N339" s="134"/>
    </row>
    <row r="340" spans="2:14" ht="12.75">
      <c r="B340" s="139"/>
      <c r="C340" s="138"/>
      <c r="D340" s="138"/>
      <c r="E340" s="138"/>
      <c r="F340" s="138"/>
      <c r="G340" s="138"/>
      <c r="H340" s="134"/>
      <c r="I340" s="134"/>
      <c r="J340" s="134"/>
      <c r="K340" s="134"/>
      <c r="L340" s="134"/>
      <c r="M340" s="134"/>
      <c r="N340" s="134"/>
    </row>
    <row r="341" spans="2:14" ht="12.75">
      <c r="B341" s="139"/>
      <c r="C341" s="138"/>
      <c r="D341" s="138"/>
      <c r="E341" s="138"/>
      <c r="F341" s="138"/>
      <c r="G341" s="138"/>
      <c r="H341" s="134"/>
      <c r="I341" s="134"/>
      <c r="J341" s="134"/>
      <c r="K341" s="134"/>
      <c r="L341" s="134"/>
      <c r="M341" s="134"/>
      <c r="N341" s="134"/>
    </row>
    <row r="342" spans="2:14" ht="12.75">
      <c r="B342" s="139"/>
      <c r="C342" s="138"/>
      <c r="D342" s="138"/>
      <c r="E342" s="138"/>
      <c r="F342" s="138"/>
      <c r="G342" s="138"/>
      <c r="H342" s="134"/>
      <c r="I342" s="134"/>
      <c r="J342" s="134"/>
      <c r="K342" s="134"/>
      <c r="L342" s="134"/>
      <c r="M342" s="134"/>
      <c r="N342" s="134"/>
    </row>
    <row r="343" spans="2:14" ht="12.75">
      <c r="B343" s="139"/>
      <c r="C343" s="138"/>
      <c r="D343" s="138"/>
      <c r="E343" s="138"/>
      <c r="F343" s="138"/>
      <c r="G343" s="138"/>
      <c r="H343" s="134"/>
      <c r="I343" s="134"/>
      <c r="J343" s="134"/>
      <c r="K343" s="134"/>
      <c r="L343" s="134"/>
      <c r="M343" s="134"/>
      <c r="N343" s="134"/>
    </row>
    <row r="344" spans="2:14" ht="12.75">
      <c r="B344" s="139"/>
      <c r="C344" s="138"/>
      <c r="D344" s="138"/>
      <c r="E344" s="138"/>
      <c r="F344" s="138"/>
      <c r="G344" s="138"/>
      <c r="H344" s="134"/>
      <c r="I344" s="134"/>
      <c r="J344" s="134"/>
      <c r="K344" s="134"/>
      <c r="L344" s="134"/>
      <c r="M344" s="134"/>
      <c r="N344" s="134"/>
    </row>
    <row r="345" spans="2:14" ht="12.75">
      <c r="B345" s="139"/>
      <c r="C345" s="138"/>
      <c r="D345" s="138"/>
      <c r="E345" s="138"/>
      <c r="F345" s="138"/>
      <c r="G345" s="138"/>
      <c r="H345" s="134"/>
      <c r="I345" s="134"/>
      <c r="J345" s="134"/>
      <c r="K345" s="134"/>
      <c r="L345" s="134"/>
      <c r="M345" s="134"/>
      <c r="N345" s="134"/>
    </row>
    <row r="346" spans="2:14" ht="12.75">
      <c r="B346" s="139"/>
      <c r="C346" s="138"/>
      <c r="D346" s="138"/>
      <c r="E346" s="138"/>
      <c r="F346" s="138"/>
      <c r="G346" s="138"/>
      <c r="H346" s="134"/>
      <c r="I346" s="134"/>
      <c r="J346" s="134"/>
      <c r="K346" s="134"/>
      <c r="L346" s="134"/>
      <c r="M346" s="134"/>
      <c r="N346" s="134"/>
    </row>
    <row r="347" spans="2:14" ht="12.75">
      <c r="B347" s="139"/>
      <c r="C347" s="138"/>
      <c r="D347" s="138"/>
      <c r="E347" s="138"/>
      <c r="F347" s="138"/>
      <c r="G347" s="138"/>
      <c r="H347" s="134"/>
      <c r="I347" s="134"/>
      <c r="J347" s="134"/>
      <c r="K347" s="134"/>
      <c r="L347" s="134"/>
      <c r="M347" s="134"/>
      <c r="N347" s="134"/>
    </row>
    <row r="348" spans="2:14" ht="12.75">
      <c r="B348" s="139"/>
      <c r="C348" s="138"/>
      <c r="D348" s="138"/>
      <c r="E348" s="138"/>
      <c r="F348" s="138"/>
      <c r="G348" s="138"/>
      <c r="H348" s="134"/>
      <c r="I348" s="134"/>
      <c r="J348" s="134"/>
      <c r="K348" s="134"/>
      <c r="L348" s="134"/>
      <c r="M348" s="134"/>
      <c r="N348" s="134"/>
    </row>
    <row r="349" spans="2:14" ht="12.75">
      <c r="B349" s="139"/>
      <c r="C349" s="138"/>
      <c r="D349" s="138"/>
      <c r="E349" s="138"/>
      <c r="F349" s="138"/>
      <c r="G349" s="138"/>
      <c r="H349" s="134"/>
      <c r="I349" s="134"/>
      <c r="J349" s="134"/>
      <c r="K349" s="134"/>
      <c r="L349" s="134"/>
      <c r="M349" s="134"/>
      <c r="N349" s="134"/>
    </row>
    <row r="350" spans="2:14" ht="12.75">
      <c r="B350" s="139"/>
      <c r="C350" s="138"/>
      <c r="D350" s="138"/>
      <c r="E350" s="138"/>
      <c r="F350" s="138"/>
      <c r="G350" s="138"/>
      <c r="H350" s="134"/>
      <c r="I350" s="134"/>
      <c r="J350" s="134"/>
      <c r="K350" s="134"/>
      <c r="L350" s="134"/>
      <c r="M350" s="134"/>
      <c r="N350" s="134"/>
    </row>
    <row r="351" spans="2:14" ht="12.75">
      <c r="B351" s="139"/>
      <c r="C351" s="138"/>
      <c r="D351" s="138"/>
      <c r="E351" s="138"/>
      <c r="F351" s="138"/>
      <c r="G351" s="138"/>
      <c r="H351" s="134"/>
      <c r="I351" s="134"/>
      <c r="J351" s="134"/>
      <c r="K351" s="134"/>
      <c r="L351" s="134"/>
      <c r="M351" s="134"/>
      <c r="N351" s="134"/>
    </row>
    <row r="352" spans="2:14" ht="12.75">
      <c r="B352" s="139"/>
      <c r="C352" s="138"/>
      <c r="D352" s="138"/>
      <c r="E352" s="138"/>
      <c r="F352" s="138"/>
      <c r="G352" s="138"/>
      <c r="H352" s="134"/>
      <c r="I352" s="134"/>
      <c r="J352" s="134"/>
      <c r="K352" s="134"/>
      <c r="L352" s="134"/>
      <c r="M352" s="134"/>
      <c r="N352" s="134"/>
    </row>
    <row r="353" spans="2:14" ht="12.75">
      <c r="B353" s="139"/>
      <c r="C353" s="138"/>
      <c r="D353" s="138"/>
      <c r="E353" s="138"/>
      <c r="F353" s="138"/>
      <c r="G353" s="138"/>
      <c r="H353" s="134"/>
      <c r="I353" s="134"/>
      <c r="J353" s="134"/>
      <c r="K353" s="134"/>
      <c r="L353" s="134"/>
      <c r="M353" s="134"/>
      <c r="N353" s="134"/>
    </row>
    <row r="354" spans="2:14" ht="12.75">
      <c r="B354" s="139"/>
      <c r="C354" s="138"/>
      <c r="D354" s="138"/>
      <c r="E354" s="138"/>
      <c r="F354" s="138"/>
      <c r="G354" s="138"/>
      <c r="H354" s="134"/>
      <c r="I354" s="134"/>
      <c r="J354" s="134"/>
      <c r="K354" s="134"/>
      <c r="L354" s="134"/>
      <c r="M354" s="134"/>
      <c r="N354" s="134"/>
    </row>
    <row r="355" spans="2:14" ht="12.75">
      <c r="B355" s="139"/>
      <c r="C355" s="138"/>
      <c r="D355" s="138"/>
      <c r="E355" s="138"/>
      <c r="F355" s="138"/>
      <c r="G355" s="138"/>
      <c r="H355" s="134"/>
      <c r="I355" s="134"/>
      <c r="J355" s="134"/>
      <c r="K355" s="134"/>
      <c r="L355" s="134"/>
      <c r="M355" s="134"/>
      <c r="N355" s="134"/>
    </row>
    <row r="356" spans="2:14" ht="12.75">
      <c r="B356" s="139"/>
      <c r="C356" s="138"/>
      <c r="D356" s="138"/>
      <c r="E356" s="138"/>
      <c r="F356" s="138"/>
      <c r="G356" s="138"/>
      <c r="H356" s="134"/>
      <c r="I356" s="134"/>
      <c r="J356" s="134"/>
      <c r="K356" s="134"/>
      <c r="L356" s="134"/>
      <c r="M356" s="134"/>
      <c r="N356" s="134"/>
    </row>
    <row r="357" spans="2:14" ht="12.75">
      <c r="B357" s="139"/>
      <c r="C357" s="138"/>
      <c r="D357" s="138"/>
      <c r="E357" s="138"/>
      <c r="F357" s="138"/>
      <c r="G357" s="138"/>
      <c r="H357" s="134"/>
      <c r="I357" s="134"/>
      <c r="J357" s="134"/>
      <c r="K357" s="134"/>
      <c r="L357" s="134"/>
      <c r="M357" s="134"/>
      <c r="N357" s="134"/>
    </row>
    <row r="358" spans="2:14" ht="12.75">
      <c r="B358" s="139"/>
      <c r="C358" s="138"/>
      <c r="D358" s="138"/>
      <c r="E358" s="138"/>
      <c r="F358" s="138"/>
      <c r="G358" s="138"/>
      <c r="H358" s="134"/>
      <c r="I358" s="134"/>
      <c r="J358" s="134"/>
      <c r="K358" s="134"/>
      <c r="L358" s="134"/>
      <c r="M358" s="134"/>
      <c r="N358" s="134"/>
    </row>
    <row r="359" spans="2:14" ht="12.75">
      <c r="B359" s="139"/>
      <c r="C359" s="138"/>
      <c r="D359" s="138"/>
      <c r="E359" s="138"/>
      <c r="F359" s="138"/>
      <c r="G359" s="138"/>
      <c r="H359" s="134"/>
      <c r="I359" s="134"/>
      <c r="J359" s="134"/>
      <c r="K359" s="134"/>
      <c r="L359" s="134"/>
      <c r="M359" s="134"/>
      <c r="N359" s="134"/>
    </row>
    <row r="360" spans="2:14" ht="12.75">
      <c r="B360" s="139"/>
      <c r="C360" s="138"/>
      <c r="D360" s="138"/>
      <c r="E360" s="138"/>
      <c r="F360" s="138"/>
      <c r="G360" s="138"/>
      <c r="H360" s="134"/>
      <c r="I360" s="134"/>
      <c r="J360" s="134"/>
      <c r="K360" s="134"/>
      <c r="L360" s="134"/>
      <c r="M360" s="134"/>
      <c r="N360" s="134"/>
    </row>
    <row r="361" spans="2:14" ht="12.75">
      <c r="B361" s="139"/>
      <c r="C361" s="138"/>
      <c r="D361" s="138"/>
      <c r="E361" s="138"/>
      <c r="F361" s="138"/>
      <c r="G361" s="138"/>
      <c r="H361" s="134"/>
      <c r="I361" s="134"/>
      <c r="J361" s="134"/>
      <c r="K361" s="134"/>
      <c r="L361" s="134"/>
      <c r="M361" s="134"/>
      <c r="N361" s="134"/>
    </row>
    <row r="362" spans="2:14" ht="12.75">
      <c r="B362" s="139"/>
      <c r="C362" s="138"/>
      <c r="D362" s="138"/>
      <c r="E362" s="138"/>
      <c r="F362" s="138"/>
      <c r="G362" s="138"/>
      <c r="H362" s="134"/>
      <c r="I362" s="134"/>
      <c r="J362" s="134"/>
      <c r="K362" s="134"/>
      <c r="L362" s="134"/>
      <c r="M362" s="134"/>
      <c r="N362" s="134"/>
    </row>
    <row r="363" spans="2:14" ht="12.75">
      <c r="B363" s="139"/>
      <c r="C363" s="138"/>
      <c r="D363" s="138"/>
      <c r="E363" s="138"/>
      <c r="F363" s="138"/>
      <c r="G363" s="138"/>
      <c r="H363" s="134"/>
      <c r="I363" s="134"/>
      <c r="J363" s="134"/>
      <c r="K363" s="134"/>
      <c r="L363" s="134"/>
      <c r="M363" s="134"/>
      <c r="N363" s="134"/>
    </row>
    <row r="364" spans="2:14" ht="12.75">
      <c r="B364" s="139"/>
      <c r="C364" s="138"/>
      <c r="D364" s="138"/>
      <c r="E364" s="138"/>
      <c r="F364" s="138"/>
      <c r="G364" s="138"/>
      <c r="H364" s="134"/>
      <c r="I364" s="134"/>
      <c r="J364" s="134"/>
      <c r="K364" s="134"/>
      <c r="L364" s="134"/>
      <c r="M364" s="134"/>
      <c r="N364" s="134"/>
    </row>
    <row r="365" spans="2:14" ht="12.75">
      <c r="B365" s="139"/>
      <c r="C365" s="138"/>
      <c r="D365" s="138"/>
      <c r="E365" s="138"/>
      <c r="F365" s="138"/>
      <c r="G365" s="138"/>
      <c r="H365" s="134"/>
      <c r="I365" s="134"/>
      <c r="J365" s="134"/>
      <c r="K365" s="134"/>
      <c r="L365" s="134"/>
      <c r="M365" s="134"/>
      <c r="N365" s="134"/>
    </row>
    <row r="366" spans="2:14" ht="12.75">
      <c r="B366" s="139"/>
      <c r="C366" s="138"/>
      <c r="D366" s="138"/>
      <c r="E366" s="138"/>
      <c r="F366" s="138"/>
      <c r="G366" s="138"/>
      <c r="H366" s="134"/>
      <c r="I366" s="134"/>
      <c r="J366" s="134"/>
      <c r="K366" s="134"/>
      <c r="L366" s="134"/>
      <c r="M366" s="134"/>
      <c r="N366" s="134"/>
    </row>
    <row r="367" spans="2:14" ht="12.75">
      <c r="B367" s="139"/>
      <c r="C367" s="138"/>
      <c r="D367" s="138"/>
      <c r="E367" s="138"/>
      <c r="F367" s="138"/>
      <c r="G367" s="138"/>
      <c r="H367" s="134"/>
      <c r="I367" s="134"/>
      <c r="J367" s="134"/>
      <c r="K367" s="134"/>
      <c r="L367" s="134"/>
      <c r="M367" s="134"/>
      <c r="N367" s="134"/>
    </row>
    <row r="368" spans="2:14" ht="12.75">
      <c r="B368" s="139"/>
      <c r="C368" s="138"/>
      <c r="D368" s="138"/>
      <c r="E368" s="138"/>
      <c r="F368" s="138"/>
      <c r="G368" s="138"/>
      <c r="H368" s="134"/>
      <c r="I368" s="134"/>
      <c r="J368" s="134"/>
      <c r="K368" s="134"/>
      <c r="L368" s="134"/>
      <c r="M368" s="134"/>
      <c r="N368" s="134"/>
    </row>
    <row r="369" spans="2:14" ht="12.75">
      <c r="B369" s="139"/>
      <c r="C369" s="138"/>
      <c r="D369" s="138"/>
      <c r="E369" s="138"/>
      <c r="F369" s="138"/>
      <c r="G369" s="138"/>
      <c r="H369" s="134"/>
      <c r="I369" s="134"/>
      <c r="J369" s="134"/>
      <c r="K369" s="134"/>
      <c r="L369" s="134"/>
      <c r="M369" s="134"/>
      <c r="N369" s="134"/>
    </row>
    <row r="370" spans="2:14" ht="12.75">
      <c r="B370" s="139"/>
      <c r="C370" s="138"/>
      <c r="D370" s="138"/>
      <c r="E370" s="138"/>
      <c r="F370" s="138"/>
      <c r="G370" s="138"/>
      <c r="H370" s="134"/>
      <c r="I370" s="134"/>
      <c r="J370" s="134"/>
      <c r="K370" s="134"/>
      <c r="L370" s="134"/>
      <c r="M370" s="134"/>
      <c r="N370" s="134"/>
    </row>
    <row r="371" spans="2:14" ht="12.75">
      <c r="B371" s="139"/>
      <c r="C371" s="138"/>
      <c r="D371" s="138"/>
      <c r="E371" s="138"/>
      <c r="F371" s="138"/>
      <c r="G371" s="138"/>
      <c r="H371" s="134"/>
      <c r="I371" s="134"/>
      <c r="J371" s="134"/>
      <c r="K371" s="134"/>
      <c r="L371" s="134"/>
      <c r="M371" s="134"/>
      <c r="N371" s="134"/>
    </row>
    <row r="372" spans="2:14" ht="12.75">
      <c r="B372" s="139"/>
      <c r="C372" s="138"/>
      <c r="D372" s="138"/>
      <c r="E372" s="138"/>
      <c r="F372" s="138"/>
      <c r="G372" s="138"/>
      <c r="H372" s="134"/>
      <c r="I372" s="134"/>
      <c r="J372" s="134"/>
      <c r="K372" s="134"/>
      <c r="L372" s="134"/>
      <c r="M372" s="134"/>
      <c r="N372" s="134"/>
    </row>
    <row r="373" spans="2:14" ht="12.75">
      <c r="B373" s="139"/>
      <c r="C373" s="138"/>
      <c r="D373" s="138"/>
      <c r="E373" s="138"/>
      <c r="F373" s="138"/>
      <c r="G373" s="138"/>
      <c r="H373" s="134"/>
      <c r="I373" s="134"/>
      <c r="J373" s="134"/>
      <c r="K373" s="134"/>
      <c r="L373" s="134"/>
      <c r="M373" s="134"/>
      <c r="N373" s="134"/>
    </row>
    <row r="374" spans="2:14" ht="12.75">
      <c r="B374" s="139"/>
      <c r="C374" s="138"/>
      <c r="D374" s="138"/>
      <c r="E374" s="138"/>
      <c r="F374" s="138"/>
      <c r="G374" s="138"/>
      <c r="H374" s="134"/>
      <c r="I374" s="134"/>
      <c r="J374" s="134"/>
      <c r="K374" s="134"/>
      <c r="L374" s="134"/>
      <c r="M374" s="134"/>
      <c r="N374" s="134"/>
    </row>
    <row r="375" spans="2:14" ht="12.75">
      <c r="B375" s="139"/>
      <c r="C375" s="138"/>
      <c r="D375" s="138"/>
      <c r="E375" s="138"/>
      <c r="F375" s="138"/>
      <c r="G375" s="138"/>
      <c r="H375" s="134"/>
      <c r="I375" s="134"/>
      <c r="J375" s="134"/>
      <c r="K375" s="134"/>
      <c r="L375" s="134"/>
      <c r="M375" s="134"/>
      <c r="N375" s="134"/>
    </row>
    <row r="376" spans="2:14" ht="12.75">
      <c r="B376" s="139"/>
      <c r="C376" s="138"/>
      <c r="D376" s="138"/>
      <c r="E376" s="138"/>
      <c r="F376" s="138"/>
      <c r="G376" s="138"/>
      <c r="H376" s="134"/>
      <c r="I376" s="134"/>
      <c r="J376" s="134"/>
      <c r="K376" s="134"/>
      <c r="L376" s="134"/>
      <c r="M376" s="134"/>
      <c r="N376" s="134"/>
    </row>
    <row r="377" spans="2:14" ht="12.75">
      <c r="B377" s="139"/>
      <c r="C377" s="138"/>
      <c r="D377" s="138"/>
      <c r="E377" s="138"/>
      <c r="F377" s="138"/>
      <c r="G377" s="138"/>
      <c r="H377" s="134"/>
      <c r="I377" s="134"/>
      <c r="J377" s="134"/>
      <c r="K377" s="134"/>
      <c r="L377" s="134"/>
      <c r="M377" s="134"/>
      <c r="N377" s="134"/>
    </row>
    <row r="378" spans="2:14" ht="12.75">
      <c r="B378" s="139"/>
      <c r="C378" s="138"/>
      <c r="D378" s="138"/>
      <c r="E378" s="138"/>
      <c r="F378" s="138"/>
      <c r="G378" s="138"/>
      <c r="H378" s="134"/>
      <c r="I378" s="134"/>
      <c r="J378" s="134"/>
      <c r="K378" s="134"/>
      <c r="L378" s="134"/>
      <c r="M378" s="134"/>
      <c r="N378" s="134"/>
    </row>
    <row r="379" spans="2:14" ht="12.75">
      <c r="B379" s="139"/>
      <c r="C379" s="138"/>
      <c r="D379" s="138"/>
      <c r="E379" s="138"/>
      <c r="F379" s="138"/>
      <c r="G379" s="138"/>
      <c r="H379" s="134"/>
      <c r="I379" s="134"/>
      <c r="J379" s="134"/>
      <c r="K379" s="134"/>
      <c r="L379" s="134"/>
      <c r="M379" s="134"/>
      <c r="N379" s="134"/>
    </row>
    <row r="380" spans="2:14" ht="12.75">
      <c r="B380" s="139"/>
      <c r="C380" s="138"/>
      <c r="D380" s="138"/>
      <c r="E380" s="138"/>
      <c r="F380" s="138"/>
      <c r="G380" s="138"/>
      <c r="H380" s="134"/>
      <c r="I380" s="134"/>
      <c r="J380" s="134"/>
      <c r="K380" s="134"/>
      <c r="L380" s="134"/>
      <c r="M380" s="134"/>
      <c r="N380" s="134"/>
    </row>
    <row r="381" spans="2:14" ht="12.75">
      <c r="B381" s="139"/>
      <c r="C381" s="138"/>
      <c r="D381" s="138"/>
      <c r="E381" s="138"/>
      <c r="F381" s="138"/>
      <c r="G381" s="138"/>
      <c r="H381" s="134"/>
      <c r="I381" s="134"/>
      <c r="J381" s="134"/>
      <c r="K381" s="134"/>
      <c r="L381" s="134"/>
      <c r="M381" s="134"/>
      <c r="N381" s="134"/>
    </row>
    <row r="382" spans="2:14" ht="12.75">
      <c r="B382" s="139"/>
      <c r="C382" s="138"/>
      <c r="D382" s="138"/>
      <c r="E382" s="138"/>
      <c r="F382" s="138"/>
      <c r="G382" s="138"/>
      <c r="H382" s="134"/>
      <c r="I382" s="134"/>
      <c r="J382" s="134"/>
      <c r="K382" s="134"/>
      <c r="L382" s="134"/>
      <c r="M382" s="134"/>
      <c r="N382" s="134"/>
    </row>
    <row r="383" spans="2:14" ht="12.75">
      <c r="B383" s="139"/>
      <c r="C383" s="138"/>
      <c r="D383" s="138"/>
      <c r="E383" s="138"/>
      <c r="F383" s="138"/>
      <c r="G383" s="138"/>
      <c r="H383" s="134"/>
      <c r="I383" s="134"/>
      <c r="J383" s="134"/>
      <c r="K383" s="134"/>
      <c r="L383" s="134"/>
      <c r="M383" s="134"/>
      <c r="N383" s="134"/>
    </row>
    <row r="384" spans="2:14" ht="12.75">
      <c r="B384" s="139"/>
      <c r="C384" s="138"/>
      <c r="D384" s="138"/>
      <c r="E384" s="138"/>
      <c r="F384" s="138"/>
      <c r="G384" s="138"/>
      <c r="H384" s="134"/>
      <c r="I384" s="134"/>
      <c r="J384" s="134"/>
      <c r="K384" s="134"/>
      <c r="L384" s="134"/>
      <c r="M384" s="134"/>
      <c r="N384" s="134"/>
    </row>
    <row r="385" spans="2:14" ht="12.75">
      <c r="B385" s="139"/>
      <c r="C385" s="138"/>
      <c r="D385" s="138"/>
      <c r="E385" s="138"/>
      <c r="F385" s="138"/>
      <c r="G385" s="138"/>
      <c r="H385" s="134"/>
      <c r="I385" s="134"/>
      <c r="J385" s="134"/>
      <c r="K385" s="134"/>
      <c r="L385" s="134"/>
      <c r="M385" s="134"/>
      <c r="N385" s="134"/>
    </row>
    <row r="386" spans="2:14" ht="12.75">
      <c r="B386" s="139"/>
      <c r="C386" s="138"/>
      <c r="D386" s="138"/>
      <c r="E386" s="138"/>
      <c r="F386" s="138"/>
      <c r="G386" s="138"/>
      <c r="H386" s="134"/>
      <c r="I386" s="134"/>
      <c r="J386" s="134"/>
      <c r="K386" s="134"/>
      <c r="L386" s="134"/>
      <c r="M386" s="134"/>
      <c r="N386" s="134"/>
    </row>
    <row r="387" spans="2:14" ht="12.75">
      <c r="B387" s="139"/>
      <c r="C387" s="138"/>
      <c r="D387" s="138"/>
      <c r="E387" s="138"/>
      <c r="F387" s="138"/>
      <c r="G387" s="138"/>
      <c r="H387" s="134"/>
      <c r="I387" s="134"/>
      <c r="J387" s="134"/>
      <c r="K387" s="134"/>
      <c r="L387" s="134"/>
      <c r="M387" s="134"/>
      <c r="N387" s="134"/>
    </row>
    <row r="388" spans="2:14" ht="12.75">
      <c r="B388" s="139"/>
      <c r="C388" s="138"/>
      <c r="D388" s="138"/>
      <c r="E388" s="138"/>
      <c r="F388" s="138"/>
      <c r="G388" s="138"/>
      <c r="H388" s="134"/>
      <c r="I388" s="134"/>
      <c r="J388" s="134"/>
      <c r="K388" s="134"/>
      <c r="L388" s="134"/>
      <c r="M388" s="134"/>
      <c r="N388" s="134"/>
    </row>
    <row r="389" spans="2:14" ht="12.75">
      <c r="B389" s="139"/>
      <c r="C389" s="138"/>
      <c r="D389" s="138"/>
      <c r="E389" s="138"/>
      <c r="F389" s="138"/>
      <c r="G389" s="138"/>
      <c r="H389" s="134"/>
      <c r="I389" s="134"/>
      <c r="J389" s="134"/>
      <c r="K389" s="134"/>
      <c r="L389" s="134"/>
      <c r="M389" s="134"/>
      <c r="N389" s="134"/>
    </row>
    <row r="390" spans="2:14" ht="12.75">
      <c r="B390" s="139"/>
      <c r="C390" s="138"/>
      <c r="D390" s="138"/>
      <c r="E390" s="138"/>
      <c r="F390" s="138"/>
      <c r="G390" s="138"/>
      <c r="H390" s="134"/>
      <c r="I390" s="134"/>
      <c r="J390" s="134"/>
      <c r="K390" s="134"/>
      <c r="L390" s="134"/>
      <c r="M390" s="134"/>
      <c r="N390" s="134"/>
    </row>
    <row r="391" spans="2:14" ht="12.75">
      <c r="B391" s="139"/>
      <c r="C391" s="138"/>
      <c r="D391" s="138"/>
      <c r="E391" s="138"/>
      <c r="F391" s="138"/>
      <c r="G391" s="138"/>
      <c r="H391" s="134"/>
      <c r="I391" s="134"/>
      <c r="J391" s="134"/>
      <c r="K391" s="134"/>
      <c r="L391" s="134"/>
      <c r="M391" s="134"/>
      <c r="N391" s="134"/>
    </row>
    <row r="392" spans="2:14" ht="12.75">
      <c r="B392" s="139"/>
      <c r="C392" s="138"/>
      <c r="D392" s="138"/>
      <c r="E392" s="138"/>
      <c r="F392" s="138"/>
      <c r="G392" s="138"/>
      <c r="H392" s="134"/>
      <c r="I392" s="134"/>
      <c r="J392" s="134"/>
      <c r="K392" s="134"/>
      <c r="L392" s="134"/>
      <c r="M392" s="134"/>
      <c r="N392" s="134"/>
    </row>
    <row r="1237" spans="5:27" s="134" customFormat="1" ht="12.75">
      <c r="E1237" s="137"/>
      <c r="P1237" s="152"/>
      <c r="Q1237" s="152"/>
      <c r="R1237" s="152"/>
      <c r="S1237" s="152"/>
      <c r="T1237" s="152"/>
      <c r="U1237" s="152"/>
      <c r="V1237" s="152"/>
      <c r="W1237" s="152"/>
      <c r="X1237" s="152"/>
      <c r="Y1237" s="152"/>
      <c r="Z1237" s="152"/>
      <c r="AA1237" s="152"/>
    </row>
  </sheetData>
  <sheetProtection/>
  <conditionalFormatting sqref="C205:D205 B1:O49">
    <cfRule type="cellIs" priority="15" dxfId="1" operator="equal" stopIfTrue="1">
      <formula>191600.36</formula>
    </cfRule>
  </conditionalFormatting>
  <conditionalFormatting sqref="B65:E116 B51:Z53">
    <cfRule type="cellIs" priority="14" dxfId="0" operator="equal" stopIfTrue="1">
      <formula>191600.36</formula>
    </cfRule>
  </conditionalFormatting>
  <printOptions horizontalCentered="1"/>
  <pageMargins left="0.5118110236220472" right="0.5118110236220472" top="0.7480314960629921" bottom="0.7480314960629921" header="0.5118110236220472" footer="0.5118110236220472"/>
  <pageSetup horizontalDpi="300" verticalDpi="3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BU57"/>
  <sheetViews>
    <sheetView zoomScalePageLayoutView="0" workbookViewId="0" topLeftCell="A1">
      <selection activeCell="K16" sqref="K16"/>
    </sheetView>
  </sheetViews>
  <sheetFormatPr defaultColWidth="9.140625" defaultRowHeight="12.75"/>
  <cols>
    <col min="1" max="1" width="5.00390625" style="0" customWidth="1"/>
    <col min="2" max="2" width="51.00390625" style="205" customWidth="1"/>
    <col min="3" max="3" width="14.140625" style="205" customWidth="1"/>
    <col min="4" max="4" width="19.7109375" style="0" customWidth="1"/>
    <col min="5" max="5" width="21.7109375" style="0" customWidth="1"/>
    <col min="6" max="6" width="21.8515625" style="0" customWidth="1"/>
    <col min="7" max="7" width="21.140625" style="0" customWidth="1"/>
    <col min="8" max="8" width="7.00390625" style="0" customWidth="1"/>
    <col min="9" max="9" width="28.140625" style="0" customWidth="1"/>
    <col min="10" max="10" width="26.140625" style="0" customWidth="1"/>
    <col min="11" max="11" width="24.7109375" style="0" customWidth="1"/>
    <col min="12" max="12" width="17.421875" style="0" customWidth="1"/>
  </cols>
  <sheetData>
    <row r="1" spans="2:10" ht="21.75" customHeight="1">
      <c r="B1" s="189" t="s">
        <v>10</v>
      </c>
      <c r="C1" s="317"/>
      <c r="D1" s="316" t="s">
        <v>102</v>
      </c>
      <c r="J1" s="316" t="s">
        <v>101</v>
      </c>
    </row>
    <row r="2" spans="2:6" ht="18">
      <c r="B2" s="189" t="s">
        <v>100</v>
      </c>
      <c r="C2" s="315"/>
      <c r="D2" s="314"/>
      <c r="E2" s="314"/>
      <c r="F2" s="314"/>
    </row>
    <row r="3" spans="2:12" ht="18.75" thickBot="1">
      <c r="B3" s="313" t="s">
        <v>16</v>
      </c>
      <c r="C3" s="313" t="s">
        <v>17</v>
      </c>
      <c r="D3" s="313" t="s">
        <v>18</v>
      </c>
      <c r="E3" s="313" t="s">
        <v>19</v>
      </c>
      <c r="F3" s="313" t="s">
        <v>20</v>
      </c>
      <c r="G3" s="313" t="s">
        <v>21</v>
      </c>
      <c r="I3" s="313" t="s">
        <v>22</v>
      </c>
      <c r="J3" s="313" t="s">
        <v>23</v>
      </c>
      <c r="K3" s="313" t="s">
        <v>15</v>
      </c>
      <c r="L3" s="313" t="s">
        <v>24</v>
      </c>
    </row>
    <row r="4" spans="2:12" ht="15.75">
      <c r="B4" s="312"/>
      <c r="C4" s="312"/>
      <c r="D4" s="310" t="s">
        <v>99</v>
      </c>
      <c r="E4" s="310" t="s">
        <v>98</v>
      </c>
      <c r="F4" s="310" t="s">
        <v>97</v>
      </c>
      <c r="G4" s="309" t="s">
        <v>2</v>
      </c>
      <c r="I4" s="311"/>
      <c r="J4" s="310" t="s">
        <v>96</v>
      </c>
      <c r="K4" s="310" t="s">
        <v>95</v>
      </c>
      <c r="L4" s="309" t="s">
        <v>2</v>
      </c>
    </row>
    <row r="5" spans="2:12" ht="16.5" thickBot="1">
      <c r="B5" s="308" t="s">
        <v>92</v>
      </c>
      <c r="C5" s="308" t="s">
        <v>94</v>
      </c>
      <c r="D5" s="307" t="s">
        <v>93</v>
      </c>
      <c r="E5" s="307" t="s">
        <v>91</v>
      </c>
      <c r="F5" s="307" t="s">
        <v>91</v>
      </c>
      <c r="G5" s="306" t="s">
        <v>91</v>
      </c>
      <c r="I5" s="305" t="s">
        <v>92</v>
      </c>
      <c r="J5" s="304" t="s">
        <v>91</v>
      </c>
      <c r="K5" s="304" t="s">
        <v>91</v>
      </c>
      <c r="L5" s="303" t="s">
        <v>91</v>
      </c>
    </row>
    <row r="6" spans="1:12" ht="18" customHeight="1">
      <c r="A6" s="237">
        <v>1</v>
      </c>
      <c r="B6" s="281" t="s">
        <v>58</v>
      </c>
      <c r="C6" s="280"/>
      <c r="D6" s="300"/>
      <c r="E6" s="300"/>
      <c r="F6" s="300"/>
      <c r="G6" s="302"/>
      <c r="I6" s="301"/>
      <c r="J6" s="300"/>
      <c r="K6" s="300"/>
      <c r="L6" s="299"/>
    </row>
    <row r="7" spans="1:12" ht="12" customHeight="1">
      <c r="A7" s="237">
        <v>2</v>
      </c>
      <c r="B7" s="247" t="s">
        <v>5</v>
      </c>
      <c r="C7" s="236"/>
      <c r="D7" s="298"/>
      <c r="E7" s="298"/>
      <c r="F7" s="298"/>
      <c r="G7" s="297"/>
      <c r="I7" s="293" t="s">
        <v>90</v>
      </c>
      <c r="J7" s="292">
        <f>+E13</f>
        <v>0</v>
      </c>
      <c r="K7" s="292">
        <f>+F13</f>
        <v>0</v>
      </c>
      <c r="L7" s="291">
        <f>SUM(J7:K7)</f>
        <v>0</v>
      </c>
    </row>
    <row r="8" spans="1:12" ht="12" customHeight="1">
      <c r="A8" s="237">
        <v>3</v>
      </c>
      <c r="B8" s="287"/>
      <c r="C8" s="259"/>
      <c r="D8" s="235"/>
      <c r="E8" s="257"/>
      <c r="F8" s="224"/>
      <c r="G8" s="233">
        <f>SUM(E8:F8)</f>
        <v>0</v>
      </c>
      <c r="I8" s="296"/>
      <c r="J8" s="295"/>
      <c r="K8" s="295"/>
      <c r="L8" s="294"/>
    </row>
    <row r="9" spans="1:12" ht="12" customHeight="1">
      <c r="A9" s="237">
        <v>4</v>
      </c>
      <c r="B9" s="287"/>
      <c r="C9" s="259"/>
      <c r="D9" s="235"/>
      <c r="E9" s="257"/>
      <c r="F9" s="224"/>
      <c r="G9" s="233">
        <f>SUM(E9:F9)</f>
        <v>0</v>
      </c>
      <c r="I9" s="293" t="s">
        <v>89</v>
      </c>
      <c r="J9" s="292">
        <f>+E55</f>
        <v>0</v>
      </c>
      <c r="K9" s="292">
        <f>+F55</f>
        <v>0</v>
      </c>
      <c r="L9" s="291">
        <f>+G55</f>
        <v>0</v>
      </c>
    </row>
    <row r="10" spans="1:12" ht="12" customHeight="1" thickBot="1">
      <c r="A10" s="237">
        <v>5</v>
      </c>
      <c r="B10" s="287"/>
      <c r="C10" s="259"/>
      <c r="D10" s="235"/>
      <c r="E10" s="257"/>
      <c r="F10" s="224"/>
      <c r="G10" s="233">
        <f>SUM(E10:F10)</f>
        <v>0</v>
      </c>
      <c r="I10" s="290"/>
      <c r="J10" s="289"/>
      <c r="K10" s="289"/>
      <c r="L10" s="288"/>
    </row>
    <row r="11" spans="1:13" ht="12" customHeight="1">
      <c r="A11" s="237">
        <v>6</v>
      </c>
      <c r="B11" s="287"/>
      <c r="C11" s="259"/>
      <c r="D11" s="235"/>
      <c r="E11" s="234"/>
      <c r="F11" s="224"/>
      <c r="G11" s="233">
        <f>SUM(E11:F11)</f>
        <v>0</v>
      </c>
      <c r="I11" s="216"/>
      <c r="J11" s="276"/>
      <c r="K11" s="276"/>
      <c r="L11" s="276"/>
      <c r="M11" s="204"/>
    </row>
    <row r="12" spans="1:13" ht="12" customHeight="1" thickBot="1">
      <c r="A12" s="237">
        <v>7</v>
      </c>
      <c r="B12" s="287"/>
      <c r="C12" s="259"/>
      <c r="D12" s="235"/>
      <c r="E12" s="234"/>
      <c r="F12" s="234"/>
      <c r="G12" s="233">
        <f>SUM(E12:F12)</f>
        <v>0</v>
      </c>
      <c r="I12" s="216"/>
      <c r="J12" s="276"/>
      <c r="K12" s="276"/>
      <c r="L12" s="276"/>
      <c r="M12" s="204"/>
    </row>
    <row r="13" spans="1:13" ht="13.5" customHeight="1" thickBot="1">
      <c r="A13" s="237">
        <v>8</v>
      </c>
      <c r="B13" s="286" t="s">
        <v>4</v>
      </c>
      <c r="C13" s="285"/>
      <c r="D13" s="284"/>
      <c r="E13" s="283">
        <f>SUM(E8:E12)</f>
        <v>0</v>
      </c>
      <c r="F13" s="283">
        <f>SUM(F8:F12)</f>
        <v>0</v>
      </c>
      <c r="G13" s="282">
        <f>SUM(G8:G12)</f>
        <v>0</v>
      </c>
      <c r="I13" s="266" t="s">
        <v>88</v>
      </c>
      <c r="L13" s="276"/>
      <c r="M13" s="204"/>
    </row>
    <row r="14" spans="1:13" ht="18" customHeight="1">
      <c r="A14" s="237">
        <v>9</v>
      </c>
      <c r="B14" s="281" t="s">
        <v>59</v>
      </c>
      <c r="C14" s="280"/>
      <c r="D14" s="279"/>
      <c r="E14" s="278"/>
      <c r="F14" s="278"/>
      <c r="G14" s="277"/>
      <c r="I14" s="263" t="s">
        <v>87</v>
      </c>
      <c r="J14" s="262"/>
      <c r="K14" s="261"/>
      <c r="L14" s="276"/>
      <c r="M14" s="204"/>
    </row>
    <row r="15" spans="1:13" ht="12" customHeight="1">
      <c r="A15" s="237">
        <v>10</v>
      </c>
      <c r="B15" s="247" t="s">
        <v>64</v>
      </c>
      <c r="C15" s="236"/>
      <c r="D15" s="275"/>
      <c r="E15" s="246"/>
      <c r="F15" s="246"/>
      <c r="G15" s="274"/>
      <c r="I15" s="256" t="s">
        <v>82</v>
      </c>
      <c r="J15" s="255"/>
      <c r="K15" s="254">
        <f>+J7</f>
        <v>0</v>
      </c>
      <c r="L15" s="204"/>
      <c r="M15" s="204"/>
    </row>
    <row r="16" spans="1:13" ht="12" customHeight="1">
      <c r="A16" s="237">
        <v>11</v>
      </c>
      <c r="B16" s="175"/>
      <c r="C16" s="259"/>
      <c r="D16" s="235"/>
      <c r="E16" s="244"/>
      <c r="F16" s="273"/>
      <c r="G16" s="233">
        <f>SUM(E16:F16)</f>
        <v>0</v>
      </c>
      <c r="I16" s="256" t="s">
        <v>81</v>
      </c>
      <c r="J16" s="255"/>
      <c r="K16" s="254">
        <f>+J9</f>
        <v>0</v>
      </c>
      <c r="L16" s="204"/>
      <c r="M16" s="204"/>
    </row>
    <row r="17" spans="1:11" ht="12" customHeight="1" thickBot="1">
      <c r="A17" s="237">
        <v>12</v>
      </c>
      <c r="B17" s="175"/>
      <c r="C17" s="259"/>
      <c r="D17" s="235"/>
      <c r="E17" s="244"/>
      <c r="F17" s="234"/>
      <c r="G17" s="233">
        <f>SUM(E17:F17)</f>
        <v>0</v>
      </c>
      <c r="I17" s="250" t="s">
        <v>86</v>
      </c>
      <c r="J17" s="249"/>
      <c r="K17" s="248">
        <f>+K14+K15-K16</f>
        <v>0</v>
      </c>
    </row>
    <row r="18" spans="1:12" ht="12" customHeight="1">
      <c r="A18" s="237">
        <v>13</v>
      </c>
      <c r="B18" s="175"/>
      <c r="C18" s="259"/>
      <c r="D18" s="235"/>
      <c r="E18" s="244"/>
      <c r="F18" s="273"/>
      <c r="G18" s="233">
        <f>SUM(E18:F18)</f>
        <v>0</v>
      </c>
      <c r="I18" s="103"/>
      <c r="J18" s="272"/>
      <c r="K18" s="271"/>
      <c r="L18" s="143"/>
    </row>
    <row r="19" spans="1:11" ht="12" customHeight="1" thickBot="1">
      <c r="A19" s="237">
        <v>14</v>
      </c>
      <c r="B19" s="175"/>
      <c r="C19" s="259"/>
      <c r="D19" s="258"/>
      <c r="E19" s="244"/>
      <c r="F19" s="234"/>
      <c r="G19" s="233">
        <f>SUM(E19:F19)</f>
        <v>0</v>
      </c>
      <c r="I19" s="215"/>
      <c r="J19" s="215"/>
      <c r="K19" s="215"/>
    </row>
    <row r="20" spans="1:11" s="237" customFormat="1" ht="13.5" customHeight="1" thickBot="1">
      <c r="A20" s="237">
        <v>15</v>
      </c>
      <c r="B20" s="221" t="s">
        <v>28</v>
      </c>
      <c r="C20" s="270"/>
      <c r="D20" s="269"/>
      <c r="E20" s="268">
        <f>SUM(E16:E19)</f>
        <v>0</v>
      </c>
      <c r="F20" s="268">
        <f>SUM(F16:F19)</f>
        <v>0</v>
      </c>
      <c r="G20" s="267">
        <f>SUM(G16:G19)</f>
        <v>0</v>
      </c>
      <c r="I20" s="266" t="s">
        <v>85</v>
      </c>
      <c r="J20" s="265"/>
      <c r="K20"/>
    </row>
    <row r="21" spans="1:11" ht="12" customHeight="1">
      <c r="A21" s="237">
        <v>16</v>
      </c>
      <c r="B21" s="247" t="s">
        <v>84</v>
      </c>
      <c r="C21" s="236"/>
      <c r="D21" s="235"/>
      <c r="E21" s="234"/>
      <c r="F21" s="234"/>
      <c r="G21" s="264"/>
      <c r="I21" s="263" t="s">
        <v>83</v>
      </c>
      <c r="J21" s="262"/>
      <c r="K21" s="261"/>
    </row>
    <row r="22" spans="1:11" ht="12" customHeight="1">
      <c r="A22" s="237">
        <v>17</v>
      </c>
      <c r="B22" s="256"/>
      <c r="C22" s="259"/>
      <c r="D22" s="235"/>
      <c r="E22" s="260"/>
      <c r="F22" s="234"/>
      <c r="G22" s="233">
        <f>SUM(E22:F22)</f>
        <v>0</v>
      </c>
      <c r="I22" s="256" t="s">
        <v>82</v>
      </c>
      <c r="J22" s="255"/>
      <c r="K22" s="254"/>
    </row>
    <row r="23" spans="1:11" ht="12" customHeight="1">
      <c r="A23" s="237">
        <v>18</v>
      </c>
      <c r="B23" s="256"/>
      <c r="C23" s="259"/>
      <c r="D23" s="258"/>
      <c r="E23" s="257"/>
      <c r="F23" s="234"/>
      <c r="G23" s="233">
        <f>SUM(E23:F23)</f>
        <v>0</v>
      </c>
      <c r="I23" s="256" t="s">
        <v>81</v>
      </c>
      <c r="J23" s="255"/>
      <c r="K23" s="254">
        <f>+K9</f>
        <v>0</v>
      </c>
    </row>
    <row r="24" spans="1:11" ht="13.5" customHeight="1" thickBot="1">
      <c r="A24" s="237">
        <v>19</v>
      </c>
      <c r="B24" s="221" t="s">
        <v>80</v>
      </c>
      <c r="C24" s="220"/>
      <c r="D24" s="253"/>
      <c r="E24" s="252">
        <f>SUM(E22:E23)</f>
        <v>0</v>
      </c>
      <c r="F24" s="252">
        <f>SUM(F22:F23)</f>
        <v>0</v>
      </c>
      <c r="G24" s="251">
        <f>SUM(G22:G23)</f>
        <v>0</v>
      </c>
      <c r="I24" s="250" t="s">
        <v>79</v>
      </c>
      <c r="J24" s="249"/>
      <c r="K24" s="248">
        <f>+K21+K22-K23</f>
        <v>0</v>
      </c>
    </row>
    <row r="25" spans="1:7" ht="12" customHeight="1">
      <c r="A25" s="237">
        <v>20</v>
      </c>
      <c r="B25" s="247" t="s">
        <v>66</v>
      </c>
      <c r="C25" s="236"/>
      <c r="D25" s="235"/>
      <c r="E25" s="246"/>
      <c r="F25" s="246"/>
      <c r="G25" s="233"/>
    </row>
    <row r="26" spans="1:7" ht="12" customHeight="1">
      <c r="A26" s="237">
        <v>21</v>
      </c>
      <c r="B26" s="165"/>
      <c r="C26" s="231"/>
      <c r="D26" s="230"/>
      <c r="E26" s="229"/>
      <c r="F26" s="229"/>
      <c r="G26" s="222">
        <f aca="true" t="shared" si="0" ref="G26:G41">SUM(E26:F26)</f>
        <v>0</v>
      </c>
    </row>
    <row r="27" spans="1:7" ht="12" customHeight="1">
      <c r="A27" s="237">
        <v>22</v>
      </c>
      <c r="B27" s="165"/>
      <c r="C27" s="231"/>
      <c r="D27" s="230"/>
      <c r="E27" s="229"/>
      <c r="F27" s="229"/>
      <c r="G27" s="222">
        <f t="shared" si="0"/>
        <v>0</v>
      </c>
    </row>
    <row r="28" spans="1:7" ht="12" customHeight="1">
      <c r="A28" s="237">
        <v>23</v>
      </c>
      <c r="B28" s="165"/>
      <c r="C28" s="231"/>
      <c r="D28" s="230"/>
      <c r="E28" s="229"/>
      <c r="F28" s="229"/>
      <c r="G28" s="222">
        <f t="shared" si="0"/>
        <v>0</v>
      </c>
    </row>
    <row r="29" spans="1:7" ht="12" customHeight="1">
      <c r="A29" s="237">
        <v>24</v>
      </c>
      <c r="B29" s="165"/>
      <c r="C29" s="231"/>
      <c r="D29" s="230"/>
      <c r="E29" s="229"/>
      <c r="F29" s="229"/>
      <c r="G29" s="222">
        <f t="shared" si="0"/>
        <v>0</v>
      </c>
    </row>
    <row r="30" spans="1:7" ht="12" customHeight="1">
      <c r="A30" s="237">
        <v>25</v>
      </c>
      <c r="B30" s="165"/>
      <c r="C30" s="231"/>
      <c r="D30" s="245"/>
      <c r="E30" s="229"/>
      <c r="F30" s="229"/>
      <c r="G30" s="222">
        <f t="shared" si="0"/>
        <v>0</v>
      </c>
    </row>
    <row r="31" spans="1:7" ht="12" customHeight="1">
      <c r="A31" s="237">
        <v>26</v>
      </c>
      <c r="B31" s="165"/>
      <c r="C31" s="231"/>
      <c r="D31" s="230"/>
      <c r="E31" s="229"/>
      <c r="F31" s="229"/>
      <c r="G31" s="222">
        <f t="shared" si="0"/>
        <v>0</v>
      </c>
    </row>
    <row r="32" spans="1:7" ht="12" customHeight="1">
      <c r="A32" s="237">
        <v>27</v>
      </c>
      <c r="B32" s="165"/>
      <c r="C32" s="231"/>
      <c r="D32" s="230"/>
      <c r="E32" s="229"/>
      <c r="F32" s="229"/>
      <c r="G32" s="222">
        <f t="shared" si="0"/>
        <v>0</v>
      </c>
    </row>
    <row r="33" spans="1:7" ht="12" customHeight="1">
      <c r="A33" s="237">
        <v>28</v>
      </c>
      <c r="B33" s="165"/>
      <c r="C33" s="231"/>
      <c r="D33" s="230"/>
      <c r="E33" s="229"/>
      <c r="F33" s="244"/>
      <c r="G33" s="222">
        <f t="shared" si="0"/>
        <v>0</v>
      </c>
    </row>
    <row r="34" spans="1:7" ht="12" customHeight="1">
      <c r="A34" s="237">
        <v>29</v>
      </c>
      <c r="B34" s="165"/>
      <c r="C34" s="231"/>
      <c r="D34" s="230"/>
      <c r="E34" s="242"/>
      <c r="F34" s="229"/>
      <c r="G34" s="222">
        <f t="shared" si="0"/>
        <v>0</v>
      </c>
    </row>
    <row r="35" spans="1:7" ht="12" customHeight="1">
      <c r="A35" s="237">
        <v>30</v>
      </c>
      <c r="B35" s="165"/>
      <c r="C35" s="231"/>
      <c r="D35" s="230"/>
      <c r="E35" s="242"/>
      <c r="F35" s="242"/>
      <c r="G35" s="222">
        <f t="shared" si="0"/>
        <v>0</v>
      </c>
    </row>
    <row r="36" spans="1:7" ht="12" customHeight="1">
      <c r="A36" s="237">
        <v>31</v>
      </c>
      <c r="B36" s="165"/>
      <c r="C36" s="231"/>
      <c r="D36" s="230"/>
      <c r="E36" s="229"/>
      <c r="F36" s="243"/>
      <c r="G36" s="222">
        <f t="shared" si="0"/>
        <v>0</v>
      </c>
    </row>
    <row r="37" spans="1:7" ht="12" customHeight="1">
      <c r="A37" s="237">
        <v>32</v>
      </c>
      <c r="B37" s="165"/>
      <c r="C37" s="231"/>
      <c r="D37" s="230"/>
      <c r="E37" s="242"/>
      <c r="F37" s="229"/>
      <c r="G37" s="222">
        <f t="shared" si="0"/>
        <v>0</v>
      </c>
    </row>
    <row r="38" spans="1:7" ht="12" customHeight="1">
      <c r="A38" s="237">
        <v>33</v>
      </c>
      <c r="B38" s="165"/>
      <c r="C38" s="231"/>
      <c r="D38" s="230"/>
      <c r="E38" s="229"/>
      <c r="F38" s="243"/>
      <c r="G38" s="222">
        <f t="shared" si="0"/>
        <v>0</v>
      </c>
    </row>
    <row r="39" spans="1:7" ht="12" customHeight="1">
      <c r="A39" s="237">
        <v>34</v>
      </c>
      <c r="B39" s="165"/>
      <c r="C39" s="231"/>
      <c r="D39" s="230"/>
      <c r="E39" s="242"/>
      <c r="F39" s="229"/>
      <c r="G39" s="222">
        <f t="shared" si="0"/>
        <v>0</v>
      </c>
    </row>
    <row r="40" spans="1:7" ht="12" customHeight="1">
      <c r="A40" s="237">
        <v>35</v>
      </c>
      <c r="B40" s="165"/>
      <c r="C40" s="231"/>
      <c r="D40" s="230"/>
      <c r="E40" s="229"/>
      <c r="F40" s="229"/>
      <c r="G40" s="222">
        <f t="shared" si="0"/>
        <v>0</v>
      </c>
    </row>
    <row r="41" spans="1:7" ht="12" customHeight="1">
      <c r="A41" s="237">
        <v>36</v>
      </c>
      <c r="B41" s="165"/>
      <c r="C41" s="231"/>
      <c r="D41" s="230"/>
      <c r="E41" s="229"/>
      <c r="F41" s="229"/>
      <c r="G41" s="222">
        <f t="shared" si="0"/>
        <v>0</v>
      </c>
    </row>
    <row r="42" spans="1:7" ht="13.5" customHeight="1">
      <c r="A42" s="237">
        <v>37</v>
      </c>
      <c r="B42" s="241" t="s">
        <v>44</v>
      </c>
      <c r="C42" s="240"/>
      <c r="D42" s="239"/>
      <c r="E42" s="238">
        <f>SUM(E26:E41)</f>
        <v>0</v>
      </c>
      <c r="F42" s="238">
        <f>SUM(F26:F41)</f>
        <v>0</v>
      </c>
      <c r="G42" s="238">
        <f>SUM(G26:G41)</f>
        <v>0</v>
      </c>
    </row>
    <row r="43" spans="1:73" s="214" customFormat="1" ht="12" customHeight="1">
      <c r="A43" s="237">
        <v>38</v>
      </c>
      <c r="B43" s="160" t="s">
        <v>67</v>
      </c>
      <c r="C43" s="236"/>
      <c r="D43" s="235"/>
      <c r="E43" s="234"/>
      <c r="F43" s="234"/>
      <c r="G43" s="233"/>
      <c r="H43" s="216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L43" s="215"/>
      <c r="AM43" s="215"/>
      <c r="AN43" s="215"/>
      <c r="AO43" s="215"/>
      <c r="AP43" s="215"/>
      <c r="AQ43" s="215"/>
      <c r="AR43" s="215"/>
      <c r="AS43" s="215"/>
      <c r="AT43" s="215"/>
      <c r="AU43" s="215"/>
      <c r="AV43" s="215"/>
      <c r="AW43" s="215"/>
      <c r="AX43" s="215"/>
      <c r="AY43" s="215"/>
      <c r="AZ43" s="215"/>
      <c r="BA43" s="215"/>
      <c r="BB43" s="215"/>
      <c r="BC43" s="215"/>
      <c r="BD43" s="215"/>
      <c r="BE43" s="215"/>
      <c r="BF43" s="215"/>
      <c r="BG43" s="215"/>
      <c r="BH43" s="215"/>
      <c r="BI43" s="215"/>
      <c r="BJ43" s="215"/>
      <c r="BK43" s="215"/>
      <c r="BL43" s="215"/>
      <c r="BM43" s="215"/>
      <c r="BN43" s="215"/>
      <c r="BO43" s="215"/>
      <c r="BP43" s="215"/>
      <c r="BQ43" s="215"/>
      <c r="BR43" s="215"/>
      <c r="BS43" s="215"/>
      <c r="BT43" s="215"/>
      <c r="BU43" s="215"/>
    </row>
    <row r="44" spans="1:72" s="214" customFormat="1" ht="12" customHeight="1">
      <c r="A44" s="208">
        <v>39</v>
      </c>
      <c r="B44" s="159"/>
      <c r="C44" s="231"/>
      <c r="D44" s="232"/>
      <c r="E44" s="229"/>
      <c r="F44" s="229"/>
      <c r="G44" s="222">
        <f aca="true" t="shared" si="1" ref="G44:G53">SUM(E44:F44)</f>
        <v>0</v>
      </c>
      <c r="H44" s="216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15"/>
      <c r="AR44" s="215"/>
      <c r="AS44" s="215"/>
      <c r="AT44" s="215"/>
      <c r="AU44" s="215"/>
      <c r="AV44" s="215"/>
      <c r="AW44" s="215"/>
      <c r="AX44" s="215"/>
      <c r="AY44" s="215"/>
      <c r="AZ44" s="215"/>
      <c r="BA44" s="215"/>
      <c r="BB44" s="215"/>
      <c r="BC44" s="215"/>
      <c r="BD44" s="215"/>
      <c r="BE44" s="215"/>
      <c r="BF44" s="215"/>
      <c r="BG44" s="215"/>
      <c r="BH44" s="215"/>
      <c r="BI44" s="215"/>
      <c r="BJ44" s="215"/>
      <c r="BK44" s="215"/>
      <c r="BL44" s="215"/>
      <c r="BM44" s="215"/>
      <c r="BN44" s="215"/>
      <c r="BO44" s="215"/>
      <c r="BP44" s="215"/>
      <c r="BQ44" s="215"/>
      <c r="BR44" s="215"/>
      <c r="BS44" s="215"/>
      <c r="BT44" s="215"/>
    </row>
    <row r="45" spans="1:72" s="214" customFormat="1" ht="12" customHeight="1">
      <c r="A45" s="208">
        <v>40</v>
      </c>
      <c r="B45" s="159"/>
      <c r="C45" s="231"/>
      <c r="D45" s="232"/>
      <c r="E45" s="229"/>
      <c r="F45" s="229"/>
      <c r="G45" s="222">
        <f t="shared" si="1"/>
        <v>0</v>
      </c>
      <c r="H45" s="216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  <c r="AU45" s="215"/>
      <c r="AV45" s="215"/>
      <c r="AW45" s="215"/>
      <c r="AX45" s="215"/>
      <c r="AY45" s="215"/>
      <c r="AZ45" s="215"/>
      <c r="BA45" s="215"/>
      <c r="BB45" s="215"/>
      <c r="BC45" s="215"/>
      <c r="BD45" s="215"/>
      <c r="BE45" s="215"/>
      <c r="BF45" s="215"/>
      <c r="BG45" s="215"/>
      <c r="BH45" s="215"/>
      <c r="BI45" s="215"/>
      <c r="BJ45" s="215"/>
      <c r="BK45" s="215"/>
      <c r="BL45" s="215"/>
      <c r="BM45" s="215"/>
      <c r="BN45" s="215"/>
      <c r="BO45" s="215"/>
      <c r="BP45" s="215"/>
      <c r="BQ45" s="215"/>
      <c r="BR45" s="215"/>
      <c r="BS45" s="215"/>
      <c r="BT45" s="215"/>
    </row>
    <row r="46" spans="1:72" s="214" customFormat="1" ht="12" customHeight="1">
      <c r="A46" s="208">
        <v>41</v>
      </c>
      <c r="B46" s="159"/>
      <c r="C46" s="231"/>
      <c r="D46" s="230"/>
      <c r="E46" s="229"/>
      <c r="F46" s="228"/>
      <c r="G46" s="222">
        <f t="shared" si="1"/>
        <v>0</v>
      </c>
      <c r="H46" s="216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  <c r="AZ46" s="215"/>
      <c r="BA46" s="215"/>
      <c r="BB46" s="215"/>
      <c r="BC46" s="215"/>
      <c r="BD46" s="215"/>
      <c r="BE46" s="215"/>
      <c r="BF46" s="215"/>
      <c r="BG46" s="215"/>
      <c r="BH46" s="215"/>
      <c r="BI46" s="215"/>
      <c r="BJ46" s="215"/>
      <c r="BK46" s="215"/>
      <c r="BL46" s="215"/>
      <c r="BM46" s="215"/>
      <c r="BN46" s="215"/>
      <c r="BO46" s="215"/>
      <c r="BP46" s="215"/>
      <c r="BQ46" s="215"/>
      <c r="BR46" s="215"/>
      <c r="BS46" s="215"/>
      <c r="BT46" s="215"/>
    </row>
    <row r="47" spans="1:72" s="214" customFormat="1" ht="12" customHeight="1">
      <c r="A47" s="208">
        <v>42</v>
      </c>
      <c r="B47" s="159"/>
      <c r="C47" s="231"/>
      <c r="D47" s="230"/>
      <c r="E47" s="229"/>
      <c r="F47" s="228"/>
      <c r="G47" s="222">
        <f t="shared" si="1"/>
        <v>0</v>
      </c>
      <c r="H47" s="216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  <c r="AX47" s="215"/>
      <c r="AY47" s="215"/>
      <c r="AZ47" s="215"/>
      <c r="BA47" s="215"/>
      <c r="BB47" s="215"/>
      <c r="BC47" s="215"/>
      <c r="BD47" s="215"/>
      <c r="BE47" s="215"/>
      <c r="BF47" s="215"/>
      <c r="BG47" s="215"/>
      <c r="BH47" s="215"/>
      <c r="BI47" s="215"/>
      <c r="BJ47" s="215"/>
      <c r="BK47" s="215"/>
      <c r="BL47" s="215"/>
      <c r="BM47" s="215"/>
      <c r="BN47" s="215"/>
      <c r="BO47" s="215"/>
      <c r="BP47" s="215"/>
      <c r="BQ47" s="215"/>
      <c r="BR47" s="215"/>
      <c r="BS47" s="215"/>
      <c r="BT47" s="215"/>
    </row>
    <row r="48" spans="1:72" s="214" customFormat="1" ht="12" customHeight="1">
      <c r="A48" s="208">
        <v>43</v>
      </c>
      <c r="B48" s="159"/>
      <c r="C48" s="231"/>
      <c r="D48" s="230"/>
      <c r="E48" s="229"/>
      <c r="F48" s="228"/>
      <c r="G48" s="222">
        <f t="shared" si="1"/>
        <v>0</v>
      </c>
      <c r="H48" s="216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  <c r="AU48" s="215"/>
      <c r="AV48" s="215"/>
      <c r="AW48" s="215"/>
      <c r="AX48" s="215"/>
      <c r="AY48" s="215"/>
      <c r="AZ48" s="215"/>
      <c r="BA48" s="215"/>
      <c r="BB48" s="215"/>
      <c r="BC48" s="215"/>
      <c r="BD48" s="215"/>
      <c r="BE48" s="215"/>
      <c r="BF48" s="215"/>
      <c r="BG48" s="215"/>
      <c r="BH48" s="215"/>
      <c r="BI48" s="215"/>
      <c r="BJ48" s="215"/>
      <c r="BK48" s="215"/>
      <c r="BL48" s="215"/>
      <c r="BM48" s="215"/>
      <c r="BN48" s="215"/>
      <c r="BO48" s="215"/>
      <c r="BP48" s="215"/>
      <c r="BQ48" s="215"/>
      <c r="BR48" s="215"/>
      <c r="BS48" s="215"/>
      <c r="BT48" s="215"/>
    </row>
    <row r="49" spans="1:72" s="214" customFormat="1" ht="12" customHeight="1">
      <c r="A49" s="208">
        <v>44</v>
      </c>
      <c r="B49" s="159"/>
      <c r="C49" s="231"/>
      <c r="D49" s="230"/>
      <c r="E49" s="229"/>
      <c r="F49" s="228"/>
      <c r="G49" s="222">
        <f t="shared" si="1"/>
        <v>0</v>
      </c>
      <c r="H49" s="216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5"/>
      <c r="AZ49" s="215"/>
      <c r="BA49" s="215"/>
      <c r="BB49" s="215"/>
      <c r="BC49" s="215"/>
      <c r="BD49" s="215"/>
      <c r="BE49" s="215"/>
      <c r="BF49" s="215"/>
      <c r="BG49" s="215"/>
      <c r="BH49" s="215"/>
      <c r="BI49" s="215"/>
      <c r="BJ49" s="215"/>
      <c r="BK49" s="215"/>
      <c r="BL49" s="215"/>
      <c r="BM49" s="215"/>
      <c r="BN49" s="215"/>
      <c r="BO49" s="215"/>
      <c r="BP49" s="215"/>
      <c r="BQ49" s="215"/>
      <c r="BR49" s="215"/>
      <c r="BS49" s="215"/>
      <c r="BT49" s="215"/>
    </row>
    <row r="50" spans="1:72" s="214" customFormat="1" ht="12" customHeight="1">
      <c r="A50" s="208">
        <v>45</v>
      </c>
      <c r="B50" s="159"/>
      <c r="C50" s="231"/>
      <c r="D50" s="230"/>
      <c r="E50" s="229"/>
      <c r="F50" s="228"/>
      <c r="G50" s="222">
        <f t="shared" si="1"/>
        <v>0</v>
      </c>
      <c r="H50" s="216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  <c r="AT50" s="215"/>
      <c r="AU50" s="215"/>
      <c r="AV50" s="215"/>
      <c r="AW50" s="215"/>
      <c r="AX50" s="215"/>
      <c r="AY50" s="215"/>
      <c r="AZ50" s="215"/>
      <c r="BA50" s="215"/>
      <c r="BB50" s="215"/>
      <c r="BC50" s="215"/>
      <c r="BD50" s="215"/>
      <c r="BE50" s="215"/>
      <c r="BF50" s="215"/>
      <c r="BG50" s="215"/>
      <c r="BH50" s="215"/>
      <c r="BI50" s="215"/>
      <c r="BJ50" s="215"/>
      <c r="BK50" s="215"/>
      <c r="BL50" s="215"/>
      <c r="BM50" s="215"/>
      <c r="BN50" s="215"/>
      <c r="BO50" s="215"/>
      <c r="BP50" s="215"/>
      <c r="BQ50" s="215"/>
      <c r="BR50" s="215"/>
      <c r="BS50" s="215"/>
      <c r="BT50" s="215"/>
    </row>
    <row r="51" spans="1:72" s="214" customFormat="1" ht="12" customHeight="1">
      <c r="A51" s="208">
        <v>46</v>
      </c>
      <c r="B51" s="159"/>
      <c r="C51" s="231"/>
      <c r="D51" s="230"/>
      <c r="E51" s="229"/>
      <c r="F51" s="228"/>
      <c r="G51" s="222">
        <f t="shared" si="1"/>
        <v>0</v>
      </c>
      <c r="H51" s="216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5"/>
      <c r="AD51" s="215"/>
      <c r="AE51" s="215"/>
      <c r="AF51" s="215"/>
      <c r="AG51" s="215"/>
      <c r="AH51" s="215"/>
      <c r="AI51" s="215"/>
      <c r="AJ51" s="215"/>
      <c r="AK51" s="215"/>
      <c r="AL51" s="215"/>
      <c r="AM51" s="215"/>
      <c r="AN51" s="215"/>
      <c r="AO51" s="215"/>
      <c r="AP51" s="215"/>
      <c r="AQ51" s="215"/>
      <c r="AR51" s="215"/>
      <c r="AS51" s="215"/>
      <c r="AT51" s="215"/>
      <c r="AU51" s="215"/>
      <c r="AV51" s="215"/>
      <c r="AW51" s="215"/>
      <c r="AX51" s="215"/>
      <c r="AY51" s="215"/>
      <c r="AZ51" s="215"/>
      <c r="BA51" s="215"/>
      <c r="BB51" s="215"/>
      <c r="BC51" s="215"/>
      <c r="BD51" s="215"/>
      <c r="BE51" s="215"/>
      <c r="BF51" s="215"/>
      <c r="BG51" s="215"/>
      <c r="BH51" s="215"/>
      <c r="BI51" s="215"/>
      <c r="BJ51" s="215"/>
      <c r="BK51" s="215"/>
      <c r="BL51" s="215"/>
      <c r="BM51" s="215"/>
      <c r="BN51" s="215"/>
      <c r="BO51" s="215"/>
      <c r="BP51" s="215"/>
      <c r="BQ51" s="215"/>
      <c r="BR51" s="215"/>
      <c r="BS51" s="215"/>
      <c r="BT51" s="215"/>
    </row>
    <row r="52" spans="1:72" s="214" customFormat="1" ht="12" customHeight="1">
      <c r="A52" s="208">
        <v>47</v>
      </c>
      <c r="B52" s="158"/>
      <c r="C52" s="231"/>
      <c r="D52" s="230"/>
      <c r="E52" s="229"/>
      <c r="F52" s="228"/>
      <c r="G52" s="222">
        <f t="shared" si="1"/>
        <v>0</v>
      </c>
      <c r="H52" s="216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  <c r="AF52" s="215"/>
      <c r="AG52" s="215"/>
      <c r="AH52" s="215"/>
      <c r="AI52" s="215"/>
      <c r="AJ52" s="215"/>
      <c r="AK52" s="215"/>
      <c r="AL52" s="215"/>
      <c r="AM52" s="215"/>
      <c r="AN52" s="215"/>
      <c r="AO52" s="215"/>
      <c r="AP52" s="215"/>
      <c r="AQ52" s="215"/>
      <c r="AR52" s="215"/>
      <c r="AS52" s="215"/>
      <c r="AT52" s="215"/>
      <c r="AU52" s="215"/>
      <c r="AV52" s="215"/>
      <c r="AW52" s="215"/>
      <c r="AX52" s="215"/>
      <c r="AY52" s="215"/>
      <c r="AZ52" s="215"/>
      <c r="BA52" s="215"/>
      <c r="BB52" s="215"/>
      <c r="BC52" s="215"/>
      <c r="BD52" s="215"/>
      <c r="BE52" s="215"/>
      <c r="BF52" s="215"/>
      <c r="BG52" s="215"/>
      <c r="BH52" s="215"/>
      <c r="BI52" s="215"/>
      <c r="BJ52" s="215"/>
      <c r="BK52" s="215"/>
      <c r="BL52" s="215"/>
      <c r="BM52" s="215"/>
      <c r="BN52" s="215"/>
      <c r="BO52" s="215"/>
      <c r="BP52" s="215"/>
      <c r="BQ52" s="215"/>
      <c r="BR52" s="215"/>
      <c r="BS52" s="215"/>
      <c r="BT52" s="215"/>
    </row>
    <row r="53" spans="1:72" s="214" customFormat="1" ht="12" customHeight="1">
      <c r="A53" s="208">
        <v>48</v>
      </c>
      <c r="B53" s="227"/>
      <c r="C53" s="226"/>
      <c r="D53" s="225"/>
      <c r="E53" s="224"/>
      <c r="F53" s="223"/>
      <c r="G53" s="222">
        <f t="shared" si="1"/>
        <v>0</v>
      </c>
      <c r="H53" s="216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5"/>
      <c r="AK53" s="215"/>
      <c r="AL53" s="215"/>
      <c r="AM53" s="215"/>
      <c r="AN53" s="215"/>
      <c r="AO53" s="215"/>
      <c r="AP53" s="215"/>
      <c r="AQ53" s="215"/>
      <c r="AR53" s="215"/>
      <c r="AS53" s="215"/>
      <c r="AT53" s="215"/>
      <c r="AU53" s="215"/>
      <c r="AV53" s="215"/>
      <c r="AW53" s="215"/>
      <c r="AX53" s="215"/>
      <c r="AY53" s="215"/>
      <c r="AZ53" s="215"/>
      <c r="BA53" s="215"/>
      <c r="BB53" s="215"/>
      <c r="BC53" s="215"/>
      <c r="BD53" s="215"/>
      <c r="BE53" s="215"/>
      <c r="BF53" s="215"/>
      <c r="BG53" s="215"/>
      <c r="BH53" s="215"/>
      <c r="BI53" s="215"/>
      <c r="BJ53" s="215"/>
      <c r="BK53" s="215"/>
      <c r="BL53" s="215"/>
      <c r="BM53" s="215"/>
      <c r="BN53" s="215"/>
      <c r="BO53" s="215"/>
      <c r="BP53" s="215"/>
      <c r="BQ53" s="215"/>
      <c r="BR53" s="215"/>
      <c r="BS53" s="215"/>
      <c r="BT53" s="215"/>
    </row>
    <row r="54" spans="1:73" s="214" customFormat="1" ht="13.5" customHeight="1">
      <c r="A54" s="208">
        <v>49</v>
      </c>
      <c r="B54" s="221" t="s">
        <v>78</v>
      </c>
      <c r="C54" s="220"/>
      <c r="D54" s="219"/>
      <c r="E54" s="218">
        <f>SUM(E44:E53)</f>
        <v>0</v>
      </c>
      <c r="F54" s="218">
        <f>SUM(F44:F53)</f>
        <v>0</v>
      </c>
      <c r="G54" s="217">
        <f>SUM(G44:G53)</f>
        <v>0</v>
      </c>
      <c r="H54" s="216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  <c r="AH54" s="215"/>
      <c r="AI54" s="215"/>
      <c r="AJ54" s="215"/>
      <c r="AK54" s="215"/>
      <c r="AL54" s="215"/>
      <c r="AM54" s="215"/>
      <c r="AN54" s="215"/>
      <c r="AO54" s="215"/>
      <c r="AP54" s="215"/>
      <c r="AQ54" s="215"/>
      <c r="AR54" s="215"/>
      <c r="AS54" s="215"/>
      <c r="AT54" s="215"/>
      <c r="AU54" s="215"/>
      <c r="AV54" s="215"/>
      <c r="AW54" s="215"/>
      <c r="AX54" s="215"/>
      <c r="AY54" s="215"/>
      <c r="AZ54" s="215"/>
      <c r="BA54" s="215"/>
      <c r="BB54" s="215"/>
      <c r="BC54" s="215"/>
      <c r="BD54" s="215"/>
      <c r="BE54" s="215"/>
      <c r="BF54" s="215"/>
      <c r="BG54" s="215"/>
      <c r="BH54" s="215"/>
      <c r="BI54" s="215"/>
      <c r="BJ54" s="215"/>
      <c r="BK54" s="215"/>
      <c r="BL54" s="215"/>
      <c r="BM54" s="215"/>
      <c r="BN54" s="215"/>
      <c r="BO54" s="215"/>
      <c r="BP54" s="215"/>
      <c r="BQ54" s="215"/>
      <c r="BR54" s="215"/>
      <c r="BS54" s="215"/>
      <c r="BT54" s="215"/>
      <c r="BU54" s="215"/>
    </row>
    <row r="55" spans="1:7" ht="13.5" customHeight="1" thickBot="1">
      <c r="A55" s="208">
        <v>50</v>
      </c>
      <c r="B55" s="213" t="s">
        <v>3</v>
      </c>
      <c r="C55" s="212"/>
      <c r="D55" s="211"/>
      <c r="E55" s="210">
        <f>+E54+E42+E24+E20</f>
        <v>0</v>
      </c>
      <c r="F55" s="210">
        <f>+F54+F42+F24+F20</f>
        <v>0</v>
      </c>
      <c r="G55" s="209">
        <f>+G54+G42+G24+G20</f>
        <v>0</v>
      </c>
    </row>
    <row r="56" spans="1:3" ht="15" customHeight="1">
      <c r="A56" s="208"/>
      <c r="B56" s="207"/>
      <c r="C56" s="207"/>
    </row>
    <row r="57" ht="15" customHeight="1">
      <c r="E57" s="206"/>
    </row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</sheetData>
  <sheetProtection formatColumns="0" selectLockedCells="1" selectUnlockedCells="1"/>
  <conditionalFormatting sqref="D44:G45 D46:F52 B44:C52 B53:F53 B54:G55 G46:G53 J1 I3:L5 B1:G43">
    <cfRule type="cellIs" priority="2" dxfId="0" operator="equal" stopIfTrue="1">
      <formula>191600.36</formula>
    </cfRule>
  </conditionalFormatting>
  <conditionalFormatting sqref="B43:B52 B1:B2 B16:B19 B26:B41">
    <cfRule type="cellIs" priority="1" dxfId="1" operator="equal" stopIfTrue="1">
      <formula>191600.36</formula>
    </cfRule>
  </conditionalFormatting>
  <printOptions/>
  <pageMargins left="0.7480314960629921" right="0.7480314960629921" top="0.984251968503937" bottom="0.984251968503937" header="0.5118110236220472" footer="0.5118110236220472"/>
  <pageSetup fitToHeight="2" fitToWidth="1" horizontalDpi="300" verticalDpi="3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4"/>
  <sheetViews>
    <sheetView zoomScale="75" zoomScaleNormal="75" zoomScalePageLayoutView="0" workbookViewId="0" topLeftCell="A1">
      <selection activeCell="D35" sqref="D35"/>
    </sheetView>
  </sheetViews>
  <sheetFormatPr defaultColWidth="9.140625" defaultRowHeight="12.75"/>
  <cols>
    <col min="2" max="2" width="45.421875" style="0" customWidth="1"/>
    <col min="3" max="3" width="50.421875" style="0" customWidth="1"/>
    <col min="4" max="4" width="52.421875" style="0" customWidth="1"/>
    <col min="5" max="5" width="41.28125" style="0" customWidth="1"/>
  </cols>
  <sheetData>
    <row r="1" spans="1:6" ht="12.75">
      <c r="A1" s="2"/>
      <c r="B1" s="7"/>
      <c r="C1" s="2"/>
      <c r="D1" s="2"/>
      <c r="E1" s="2"/>
      <c r="F1" s="2"/>
    </row>
    <row r="2" spans="1:6" ht="12.75">
      <c r="A2" s="2"/>
      <c r="B2" s="7"/>
      <c r="C2" s="2"/>
      <c r="D2" s="2"/>
      <c r="E2" s="2"/>
      <c r="F2" s="2"/>
    </row>
    <row r="3" spans="1:6" ht="12.75">
      <c r="A3" s="2"/>
      <c r="B3" s="7"/>
      <c r="C3" s="2"/>
      <c r="D3" s="2"/>
      <c r="E3" s="2"/>
      <c r="F3" s="2"/>
    </row>
    <row r="4" spans="1:6" ht="25.5">
      <c r="A4" s="2"/>
      <c r="B4" s="7"/>
      <c r="C4" s="318" t="s">
        <v>103</v>
      </c>
      <c r="D4" s="2"/>
      <c r="E4" s="2"/>
      <c r="F4" s="2"/>
    </row>
    <row r="5" spans="1:6" ht="25.5">
      <c r="A5" s="2"/>
      <c r="B5" s="7"/>
      <c r="C5" s="318"/>
      <c r="D5" s="2"/>
      <c r="E5" s="2"/>
      <c r="F5" s="2"/>
    </row>
    <row r="6" spans="1:6" ht="18">
      <c r="A6" s="2"/>
      <c r="B6" s="1" t="s">
        <v>104</v>
      </c>
      <c r="C6" s="2"/>
      <c r="D6" s="2"/>
      <c r="E6" s="2"/>
      <c r="F6" s="2"/>
    </row>
    <row r="7" spans="1:6" ht="18">
      <c r="A7" s="2"/>
      <c r="B7" s="21" t="s">
        <v>105</v>
      </c>
      <c r="C7" s="22"/>
      <c r="D7" s="22"/>
      <c r="E7" s="22"/>
      <c r="F7" s="2"/>
    </row>
    <row r="8" spans="1:6" ht="18">
      <c r="A8" s="2"/>
      <c r="B8" s="21" t="s">
        <v>106</v>
      </c>
      <c r="C8" s="22"/>
      <c r="D8" s="22"/>
      <c r="E8" s="22"/>
      <c r="F8" s="2"/>
    </row>
    <row r="9" spans="1:6" ht="18">
      <c r="A9" s="2"/>
      <c r="B9" s="21"/>
      <c r="C9" s="22"/>
      <c r="D9" s="22"/>
      <c r="E9" s="22"/>
      <c r="F9" s="2"/>
    </row>
    <row r="10" spans="1:6" ht="15.75" thickBot="1">
      <c r="A10" s="2"/>
      <c r="B10" s="319" t="s">
        <v>16</v>
      </c>
      <c r="C10" s="319" t="s">
        <v>17</v>
      </c>
      <c r="D10" s="319" t="s">
        <v>18</v>
      </c>
      <c r="E10" s="319" t="s">
        <v>19</v>
      </c>
      <c r="F10" s="2"/>
    </row>
    <row r="11" spans="1:6" ht="22.5">
      <c r="A11" s="2">
        <v>1</v>
      </c>
      <c r="B11" s="26"/>
      <c r="C11" s="320" t="s">
        <v>107</v>
      </c>
      <c r="D11" s="320" t="s">
        <v>108</v>
      </c>
      <c r="E11" s="321" t="s">
        <v>109</v>
      </c>
      <c r="F11" s="2"/>
    </row>
    <row r="12" spans="1:6" ht="22.5">
      <c r="A12" s="2">
        <v>2</v>
      </c>
      <c r="B12" s="27" t="s">
        <v>110</v>
      </c>
      <c r="C12" s="322" t="s">
        <v>111</v>
      </c>
      <c r="D12" s="322" t="s">
        <v>112</v>
      </c>
      <c r="E12" s="323"/>
      <c r="F12" s="2"/>
    </row>
    <row r="13" spans="1:6" ht="15">
      <c r="A13" s="2">
        <v>3</v>
      </c>
      <c r="B13" s="132" t="s">
        <v>59</v>
      </c>
      <c r="C13" s="56"/>
      <c r="D13" s="56"/>
      <c r="E13" s="324"/>
      <c r="F13" s="2"/>
    </row>
    <row r="14" spans="1:6" ht="18">
      <c r="A14" s="2">
        <v>4</v>
      </c>
      <c r="B14" s="133" t="s">
        <v>64</v>
      </c>
      <c r="C14" s="325"/>
      <c r="D14" s="325"/>
      <c r="E14" s="326">
        <f>+C14-D14</f>
        <v>0</v>
      </c>
      <c r="F14" s="2"/>
    </row>
    <row r="15" spans="1:6" ht="18">
      <c r="A15" s="2">
        <v>5</v>
      </c>
      <c r="B15" s="25"/>
      <c r="C15" s="327"/>
      <c r="D15" s="327"/>
      <c r="E15" s="328"/>
      <c r="F15" s="2"/>
    </row>
    <row r="16" spans="1:6" ht="18">
      <c r="A16" s="2">
        <v>6</v>
      </c>
      <c r="B16" s="133" t="s">
        <v>65</v>
      </c>
      <c r="C16" s="325"/>
      <c r="D16" s="325"/>
      <c r="E16" s="326">
        <f>+C16-D16</f>
        <v>0</v>
      </c>
      <c r="F16" s="2"/>
    </row>
    <row r="17" spans="1:6" ht="18">
      <c r="A17" s="2">
        <v>7</v>
      </c>
      <c r="B17" s="35"/>
      <c r="C17" s="329"/>
      <c r="D17" s="329"/>
      <c r="E17" s="330"/>
      <c r="F17" s="5"/>
    </row>
    <row r="18" spans="1:6" ht="18">
      <c r="A18" s="2">
        <v>8</v>
      </c>
      <c r="B18" s="133" t="s">
        <v>66</v>
      </c>
      <c r="C18" s="331"/>
      <c r="D18" s="331"/>
      <c r="E18" s="326">
        <f>+C18-D18</f>
        <v>0</v>
      </c>
      <c r="F18" s="6"/>
    </row>
    <row r="19" spans="1:6" ht="18">
      <c r="A19" s="2">
        <v>9</v>
      </c>
      <c r="B19" s="37"/>
      <c r="C19" s="332"/>
      <c r="D19" s="332"/>
      <c r="E19" s="333"/>
      <c r="F19" s="6"/>
    </row>
    <row r="20" spans="1:6" ht="18">
      <c r="A20" s="2">
        <v>10</v>
      </c>
      <c r="B20" s="133" t="s">
        <v>67</v>
      </c>
      <c r="C20" s="325"/>
      <c r="D20" s="325"/>
      <c r="E20" s="326">
        <f>+C20-D20</f>
        <v>0</v>
      </c>
      <c r="F20" s="6"/>
    </row>
    <row r="21" spans="1:6" ht="18.75" thickBot="1">
      <c r="A21" s="2">
        <v>11</v>
      </c>
      <c r="B21" s="334"/>
      <c r="C21" s="335"/>
      <c r="D21" s="335"/>
      <c r="E21" s="336"/>
      <c r="F21" s="6"/>
    </row>
    <row r="22" spans="1:6" ht="18.75" thickBot="1">
      <c r="A22" s="7">
        <v>12</v>
      </c>
      <c r="B22" s="337" t="s">
        <v>3</v>
      </c>
      <c r="C22" s="338">
        <f>SUM(C14:C20)</f>
        <v>0</v>
      </c>
      <c r="D22" s="338">
        <f>SUM(D14:D20)</f>
        <v>0</v>
      </c>
      <c r="E22" s="338">
        <f>SUM(E14:E20)</f>
        <v>0</v>
      </c>
      <c r="F22" s="2"/>
    </row>
    <row r="23" spans="1:6" ht="18">
      <c r="A23" s="2">
        <v>13</v>
      </c>
      <c r="B23" s="339" t="s">
        <v>113</v>
      </c>
      <c r="C23" s="340">
        <f>+C22*0.07527</f>
        <v>0</v>
      </c>
      <c r="D23" s="340">
        <f>+D22*0.07527</f>
        <v>0</v>
      </c>
      <c r="E23" s="341">
        <f>+E22*0.07527</f>
        <v>0</v>
      </c>
      <c r="F23" s="2"/>
    </row>
    <row r="24" spans="1:6" ht="21" thickBot="1">
      <c r="A24" s="7">
        <v>14</v>
      </c>
      <c r="B24" s="342" t="s">
        <v>68</v>
      </c>
      <c r="C24" s="343">
        <f>+C23+C22</f>
        <v>0</v>
      </c>
      <c r="D24" s="344">
        <f>+D23+D22</f>
        <v>0</v>
      </c>
      <c r="E24" s="345">
        <f>+E23+E22</f>
        <v>0</v>
      </c>
      <c r="F24" s="42"/>
    </row>
    <row r="25" spans="1:6" ht="15.75">
      <c r="A25" s="7"/>
      <c r="B25" s="141"/>
      <c r="C25" s="346"/>
      <c r="D25" s="346"/>
      <c r="E25" s="346"/>
      <c r="F25" s="47"/>
    </row>
    <row r="26" spans="1:6" ht="15.75">
      <c r="A26" s="7"/>
      <c r="B26" s="141"/>
      <c r="C26" s="346"/>
      <c r="D26" s="346"/>
      <c r="E26" s="346"/>
      <c r="F26" s="47"/>
    </row>
    <row r="27" spans="1:6" ht="15.75">
      <c r="A27" s="7"/>
      <c r="B27" s="141"/>
      <c r="C27" s="347"/>
      <c r="D27" s="347"/>
      <c r="E27" s="347"/>
      <c r="F27" s="49"/>
    </row>
    <row r="28" spans="1:6" ht="19.5">
      <c r="A28" s="7"/>
      <c r="B28" s="348"/>
      <c r="C28" s="349"/>
      <c r="D28" s="349"/>
      <c r="E28" s="349"/>
      <c r="F28" s="2"/>
    </row>
    <row r="29" spans="1:6" ht="19.5">
      <c r="A29" s="7">
        <v>15</v>
      </c>
      <c r="B29" s="348" t="s">
        <v>114</v>
      </c>
      <c r="C29" s="349"/>
      <c r="D29" s="349" t="s">
        <v>115</v>
      </c>
      <c r="E29" s="349"/>
      <c r="F29" s="2"/>
    </row>
    <row r="30" spans="1:6" ht="19.5">
      <c r="A30" s="7"/>
      <c r="B30" s="348"/>
      <c r="C30" s="349"/>
      <c r="D30" s="349"/>
      <c r="E30" s="349"/>
      <c r="F30" s="2"/>
    </row>
    <row r="31" spans="1:6" ht="19.5">
      <c r="A31" s="7">
        <v>16</v>
      </c>
      <c r="B31" s="348" t="s">
        <v>116</v>
      </c>
      <c r="C31" s="349"/>
      <c r="D31" s="348" t="s">
        <v>117</v>
      </c>
      <c r="E31" s="349"/>
      <c r="F31" s="2"/>
    </row>
    <row r="32" spans="1:6" ht="19.5">
      <c r="A32" s="7"/>
      <c r="B32" s="348"/>
      <c r="C32" s="349"/>
      <c r="D32" s="349"/>
      <c r="E32" s="349"/>
      <c r="F32" s="2"/>
    </row>
    <row r="33" spans="1:6" ht="19.5">
      <c r="A33" s="7">
        <v>17</v>
      </c>
      <c r="B33" s="348" t="s">
        <v>118</v>
      </c>
      <c r="C33" s="349"/>
      <c r="D33" s="349" t="s">
        <v>119</v>
      </c>
      <c r="E33" s="349"/>
      <c r="F33" s="2"/>
    </row>
    <row r="34" spans="1:6" ht="19.5">
      <c r="A34" s="7"/>
      <c r="B34" s="348"/>
      <c r="C34" s="349"/>
      <c r="D34" s="349"/>
      <c r="E34" s="349"/>
      <c r="F34" s="2"/>
    </row>
  </sheetData>
  <sheetProtection/>
  <conditionalFormatting sqref="B6:E23">
    <cfRule type="cellIs" priority="2" dxfId="1" operator="equal" stopIfTrue="1">
      <formula>191600.36</formula>
    </cfRule>
  </conditionalFormatting>
  <conditionalFormatting sqref="B25:F27">
    <cfRule type="cellIs" priority="1" dxfId="0" operator="equal" stopIfTrue="1">
      <formula>191600.36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U53"/>
  <sheetViews>
    <sheetView tabSelected="1" zoomScalePageLayoutView="0" workbookViewId="0" topLeftCell="A1">
      <pane xSplit="28110" topLeftCell="R1" activePane="topLeft" state="split"/>
      <selection pane="topLeft" activeCell="E22" sqref="E22"/>
      <selection pane="topRight" activeCell="R1" sqref="R1"/>
    </sheetView>
  </sheetViews>
  <sheetFormatPr defaultColWidth="9.140625" defaultRowHeight="12.75"/>
  <cols>
    <col min="1" max="1" width="6.28125" style="0" customWidth="1"/>
    <col min="2" max="2" width="34.140625" style="0" customWidth="1"/>
    <col min="3" max="14" width="14.7109375" style="0" customWidth="1"/>
    <col min="15" max="15" width="15.00390625" style="0" customWidth="1"/>
    <col min="17" max="17" width="15.7109375" style="0" customWidth="1"/>
    <col min="18" max="18" width="19.28125" style="0" customWidth="1"/>
    <col min="20" max="20" width="15.28125" style="0" customWidth="1"/>
    <col min="21" max="21" width="15.00390625" style="0" customWidth="1"/>
    <col min="22" max="22" width="9.140625" style="0" customWidth="1"/>
  </cols>
  <sheetData>
    <row r="1" spans="1:21" ht="25.5">
      <c r="A1" s="2"/>
      <c r="B1" s="1"/>
      <c r="C1" s="2"/>
      <c r="D1" s="2"/>
      <c r="E1" s="2"/>
      <c r="F1" s="3"/>
      <c r="G1" s="350" t="s">
        <v>120</v>
      </c>
      <c r="H1" s="3"/>
      <c r="I1" s="3"/>
      <c r="J1" s="3"/>
      <c r="K1" s="3"/>
      <c r="L1" s="3"/>
      <c r="M1" s="3"/>
      <c r="N1" s="3"/>
      <c r="O1" s="2"/>
      <c r="P1" s="2"/>
      <c r="Q1" s="2"/>
      <c r="R1" s="2"/>
      <c r="S1" s="2"/>
      <c r="T1" s="21" t="s">
        <v>121</v>
      </c>
      <c r="U1" s="2"/>
    </row>
    <row r="2" spans="1:21" ht="18">
      <c r="A2" s="2"/>
      <c r="B2" s="21"/>
      <c r="C2" s="22"/>
      <c r="D2" s="22"/>
      <c r="E2" s="22"/>
      <c r="F2" s="22"/>
      <c r="G2" s="3"/>
      <c r="H2" s="3"/>
      <c r="I2" s="3"/>
      <c r="J2" s="3"/>
      <c r="K2" s="3"/>
      <c r="L2" s="3"/>
      <c r="M2" s="3"/>
      <c r="N2" s="3"/>
      <c r="O2" s="2"/>
      <c r="P2" s="2"/>
      <c r="Q2" s="2"/>
      <c r="R2" s="2"/>
      <c r="S2" s="2"/>
      <c r="T2" s="2"/>
      <c r="U2" s="2"/>
    </row>
    <row r="3" spans="1:21" ht="13.5" thickBot="1">
      <c r="A3" s="2"/>
      <c r="B3" s="18" t="s">
        <v>16</v>
      </c>
      <c r="C3" s="18" t="s">
        <v>17</v>
      </c>
      <c r="D3" s="18" t="s">
        <v>18</v>
      </c>
      <c r="E3" s="18" t="s">
        <v>19</v>
      </c>
      <c r="F3" s="19" t="s">
        <v>20</v>
      </c>
      <c r="G3" s="19" t="s">
        <v>21</v>
      </c>
      <c r="H3" s="19" t="s">
        <v>22</v>
      </c>
      <c r="I3" s="19" t="s">
        <v>23</v>
      </c>
      <c r="J3" s="19" t="s">
        <v>15</v>
      </c>
      <c r="K3" s="19" t="s">
        <v>24</v>
      </c>
      <c r="L3" s="19" t="s">
        <v>25</v>
      </c>
      <c r="M3" s="19" t="s">
        <v>26</v>
      </c>
      <c r="N3" s="20" t="s">
        <v>27</v>
      </c>
      <c r="O3" s="20" t="s">
        <v>52</v>
      </c>
      <c r="P3" s="2"/>
      <c r="Q3" s="20" t="s">
        <v>53</v>
      </c>
      <c r="R3" s="20" t="s">
        <v>57</v>
      </c>
      <c r="S3" s="2"/>
      <c r="T3" s="20" t="s">
        <v>122</v>
      </c>
      <c r="U3" s="20" t="s">
        <v>123</v>
      </c>
    </row>
    <row r="4" spans="1:21" ht="18">
      <c r="A4" s="2"/>
      <c r="B4" s="26"/>
      <c r="C4" s="4">
        <v>43831</v>
      </c>
      <c r="D4" s="4">
        <v>43862</v>
      </c>
      <c r="E4" s="4">
        <v>43891</v>
      </c>
      <c r="F4" s="4">
        <v>43922</v>
      </c>
      <c r="G4" s="4">
        <v>43952</v>
      </c>
      <c r="H4" s="4">
        <v>43983</v>
      </c>
      <c r="I4" s="4">
        <v>44013</v>
      </c>
      <c r="J4" s="4">
        <v>44044</v>
      </c>
      <c r="K4" s="4">
        <v>44075</v>
      </c>
      <c r="L4" s="4">
        <v>44105</v>
      </c>
      <c r="M4" s="4">
        <v>44136</v>
      </c>
      <c r="N4" s="4">
        <v>44166</v>
      </c>
      <c r="O4" s="16" t="s">
        <v>124</v>
      </c>
      <c r="P4" s="2"/>
      <c r="Q4" s="351" t="s">
        <v>125</v>
      </c>
      <c r="R4" s="351" t="s">
        <v>126</v>
      </c>
      <c r="S4" s="2"/>
      <c r="T4" s="352" t="s">
        <v>51</v>
      </c>
      <c r="U4" s="352"/>
    </row>
    <row r="5" spans="1:21" ht="18">
      <c r="A5" s="2"/>
      <c r="B5" s="27" t="s">
        <v>0</v>
      </c>
      <c r="C5" s="9" t="s">
        <v>1</v>
      </c>
      <c r="D5" s="9" t="s">
        <v>1</v>
      </c>
      <c r="E5" s="10" t="s">
        <v>1</v>
      </c>
      <c r="F5" s="11" t="s">
        <v>1</v>
      </c>
      <c r="G5" s="12" t="s">
        <v>1</v>
      </c>
      <c r="H5" s="12" t="s">
        <v>1</v>
      </c>
      <c r="I5" s="12" t="s">
        <v>1</v>
      </c>
      <c r="J5" s="13" t="s">
        <v>1</v>
      </c>
      <c r="K5" s="13" t="s">
        <v>1</v>
      </c>
      <c r="L5" s="13" t="s">
        <v>1</v>
      </c>
      <c r="M5" s="13" t="s">
        <v>1</v>
      </c>
      <c r="N5" s="13" t="s">
        <v>1</v>
      </c>
      <c r="O5" s="17"/>
      <c r="P5" s="2"/>
      <c r="Q5" s="353" t="s">
        <v>127</v>
      </c>
      <c r="R5" s="354"/>
      <c r="S5" s="2"/>
      <c r="T5" s="354" t="s">
        <v>49</v>
      </c>
      <c r="U5" s="354" t="s">
        <v>50</v>
      </c>
    </row>
    <row r="6" spans="1:21" ht="15">
      <c r="A6" s="2">
        <v>1</v>
      </c>
      <c r="B6" s="355" t="s">
        <v>58</v>
      </c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6"/>
      <c r="O6" s="28"/>
      <c r="P6" s="2"/>
      <c r="Q6" s="357"/>
      <c r="R6" s="357"/>
      <c r="S6" s="2"/>
      <c r="T6" s="358"/>
      <c r="U6" s="358"/>
    </row>
    <row r="7" spans="1:21" ht="12.75">
      <c r="A7" s="2">
        <v>2</v>
      </c>
      <c r="B7" s="29" t="s">
        <v>5</v>
      </c>
      <c r="C7" s="356"/>
      <c r="D7" s="356"/>
      <c r="E7" s="356"/>
      <c r="F7" s="356"/>
      <c r="G7" s="356"/>
      <c r="H7" s="356"/>
      <c r="I7" s="356"/>
      <c r="J7" s="356"/>
      <c r="K7" s="356"/>
      <c r="L7" s="356"/>
      <c r="M7" s="356"/>
      <c r="N7" s="356"/>
      <c r="O7" s="30"/>
      <c r="P7" s="2"/>
      <c r="Q7" s="359"/>
      <c r="R7" s="359"/>
      <c r="S7" s="2"/>
      <c r="T7" s="358"/>
      <c r="U7" s="358"/>
    </row>
    <row r="8" spans="1:21" ht="14.25">
      <c r="A8" s="2">
        <v>3</v>
      </c>
      <c r="B8" s="114" t="s">
        <v>11</v>
      </c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28">
        <f>SUM(C8:N8)</f>
        <v>0</v>
      </c>
      <c r="P8" s="2"/>
      <c r="Q8" s="359"/>
      <c r="R8" s="359">
        <f>+O8-Q8</f>
        <v>0</v>
      </c>
      <c r="S8" s="2"/>
      <c r="T8" s="358">
        <f>+O8</f>
        <v>0</v>
      </c>
      <c r="U8" s="358"/>
    </row>
    <row r="9" spans="1:21" ht="14.25">
      <c r="A9" s="2">
        <v>4</v>
      </c>
      <c r="B9" s="115" t="s">
        <v>12</v>
      </c>
      <c r="C9" s="356"/>
      <c r="D9" s="356"/>
      <c r="E9" s="356"/>
      <c r="F9" s="356"/>
      <c r="G9" s="356"/>
      <c r="H9" s="356"/>
      <c r="I9" s="356"/>
      <c r="J9" s="356"/>
      <c r="K9" s="356"/>
      <c r="L9" s="356"/>
      <c r="M9" s="356"/>
      <c r="N9" s="356"/>
      <c r="O9" s="28">
        <f>SUM(C9:N9)</f>
        <v>0</v>
      </c>
      <c r="P9" s="2"/>
      <c r="Q9" s="359"/>
      <c r="R9" s="359">
        <f>+O9-Q9</f>
        <v>0</v>
      </c>
      <c r="S9" s="2"/>
      <c r="T9" s="358"/>
      <c r="U9" s="358">
        <f>+O9</f>
        <v>0</v>
      </c>
    </row>
    <row r="10" spans="1:21" ht="14.25">
      <c r="A10" s="2">
        <v>5</v>
      </c>
      <c r="B10" s="115" t="s">
        <v>13</v>
      </c>
      <c r="C10" s="356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28">
        <f>SUM(C10:N10)</f>
        <v>0</v>
      </c>
      <c r="P10" s="2"/>
      <c r="Q10" s="359"/>
      <c r="R10" s="359">
        <f>+O10-Q10</f>
        <v>0</v>
      </c>
      <c r="S10" s="2"/>
      <c r="T10" s="358"/>
      <c r="U10" s="358"/>
    </row>
    <row r="11" spans="1:21" ht="15" thickBot="1">
      <c r="A11" s="2">
        <v>6</v>
      </c>
      <c r="B11" s="116" t="s">
        <v>14</v>
      </c>
      <c r="C11" s="360"/>
      <c r="D11" s="360"/>
      <c r="E11" s="360"/>
      <c r="F11" s="360"/>
      <c r="G11" s="360"/>
      <c r="H11" s="360"/>
      <c r="I11" s="360"/>
      <c r="J11" s="360"/>
      <c r="K11" s="360"/>
      <c r="L11" s="360"/>
      <c r="M11" s="360"/>
      <c r="N11" s="360"/>
      <c r="O11" s="361">
        <f>SUM(C11:N11)</f>
        <v>0</v>
      </c>
      <c r="P11" s="2"/>
      <c r="Q11" s="362"/>
      <c r="R11" s="359">
        <f>+O11-Q11</f>
        <v>0</v>
      </c>
      <c r="S11" s="2"/>
      <c r="T11" s="363"/>
      <c r="U11" s="363"/>
    </row>
    <row r="12" spans="1:21" ht="13.5" thickBot="1">
      <c r="A12" s="2">
        <v>7</v>
      </c>
      <c r="B12" s="53" t="s">
        <v>4</v>
      </c>
      <c r="C12" s="54">
        <f aca="true" t="shared" si="0" ref="C12:N12">SUM(C8:C11)</f>
        <v>0</v>
      </c>
      <c r="D12" s="54">
        <f t="shared" si="0"/>
        <v>0</v>
      </c>
      <c r="E12" s="54">
        <f t="shared" si="0"/>
        <v>0</v>
      </c>
      <c r="F12" s="54">
        <f t="shared" si="0"/>
        <v>0</v>
      </c>
      <c r="G12" s="54">
        <f t="shared" si="0"/>
        <v>0</v>
      </c>
      <c r="H12" s="54">
        <f t="shared" si="0"/>
        <v>0</v>
      </c>
      <c r="I12" s="54">
        <f t="shared" si="0"/>
        <v>0</v>
      </c>
      <c r="J12" s="54">
        <f t="shared" si="0"/>
        <v>0</v>
      </c>
      <c r="K12" s="54">
        <f t="shared" si="0"/>
        <v>0</v>
      </c>
      <c r="L12" s="54">
        <f t="shared" si="0"/>
        <v>0</v>
      </c>
      <c r="M12" s="54">
        <f t="shared" si="0"/>
        <v>0</v>
      </c>
      <c r="N12" s="54">
        <f t="shared" si="0"/>
        <v>0</v>
      </c>
      <c r="O12" s="71">
        <f>SUM(C12:N12)</f>
        <v>0</v>
      </c>
      <c r="P12" s="2"/>
      <c r="Q12" s="69">
        <f>SUM(Q8:Q11)</f>
        <v>0</v>
      </c>
      <c r="R12" s="70">
        <f>SUM(R8:R11)</f>
        <v>0</v>
      </c>
      <c r="S12" s="2"/>
      <c r="T12" s="364">
        <f>SUM(T8:T11)</f>
        <v>0</v>
      </c>
      <c r="U12" s="364">
        <f>SUM(U9:U11)</f>
        <v>0</v>
      </c>
    </row>
    <row r="13" spans="1:21" ht="15">
      <c r="A13" s="2">
        <v>8</v>
      </c>
      <c r="B13" s="355" t="s">
        <v>59</v>
      </c>
      <c r="C13" s="365"/>
      <c r="D13" s="365"/>
      <c r="E13" s="365"/>
      <c r="F13" s="365"/>
      <c r="G13" s="365"/>
      <c r="H13" s="365"/>
      <c r="I13" s="365"/>
      <c r="J13" s="365"/>
      <c r="K13" s="365"/>
      <c r="L13" s="365"/>
      <c r="M13" s="365"/>
      <c r="N13" s="365"/>
      <c r="O13" s="28"/>
      <c r="P13" s="2"/>
      <c r="Q13" s="366"/>
      <c r="R13" s="366"/>
      <c r="S13" s="2"/>
      <c r="T13" s="367"/>
      <c r="U13" s="367"/>
    </row>
    <row r="14" spans="1:21" ht="14.25">
      <c r="A14" s="2">
        <v>9</v>
      </c>
      <c r="B14" s="133" t="s">
        <v>64</v>
      </c>
      <c r="C14" s="365"/>
      <c r="D14" s="365"/>
      <c r="E14" s="365"/>
      <c r="F14" s="365"/>
      <c r="G14" s="365"/>
      <c r="H14" s="365"/>
      <c r="I14" s="365"/>
      <c r="J14" s="365"/>
      <c r="K14" s="365"/>
      <c r="L14" s="365"/>
      <c r="M14" s="365"/>
      <c r="N14" s="365"/>
      <c r="O14" s="28"/>
      <c r="P14" s="2"/>
      <c r="Q14" s="359"/>
      <c r="R14" s="359"/>
      <c r="S14" s="2"/>
      <c r="T14" s="358"/>
      <c r="U14" s="358"/>
    </row>
    <row r="15" spans="1:21" ht="14.25">
      <c r="A15" s="2">
        <v>10</v>
      </c>
      <c r="B15" s="117" t="s">
        <v>60</v>
      </c>
      <c r="C15" s="368"/>
      <c r="D15" s="368"/>
      <c r="E15" s="368"/>
      <c r="F15" s="368"/>
      <c r="G15" s="368"/>
      <c r="H15" s="368"/>
      <c r="I15" s="368"/>
      <c r="J15" s="368"/>
      <c r="K15" s="368"/>
      <c r="L15" s="368"/>
      <c r="M15" s="368"/>
      <c r="N15" s="368"/>
      <c r="O15" s="28">
        <f>SUM(C15:N15)</f>
        <v>0</v>
      </c>
      <c r="P15" s="2"/>
      <c r="Q15" s="359"/>
      <c r="R15" s="359">
        <f>+O15-Q15</f>
        <v>0</v>
      </c>
      <c r="S15" s="2"/>
      <c r="T15" s="358">
        <f>SUM(C15:I15)</f>
        <v>0</v>
      </c>
      <c r="U15" s="358">
        <f>SUM(J15:N15)</f>
        <v>0</v>
      </c>
    </row>
    <row r="16" spans="1:21" ht="14.25">
      <c r="A16" s="2">
        <v>11</v>
      </c>
      <c r="B16" s="117" t="s">
        <v>61</v>
      </c>
      <c r="C16" s="368"/>
      <c r="D16" s="368"/>
      <c r="E16" s="368"/>
      <c r="F16" s="368"/>
      <c r="G16" s="368"/>
      <c r="H16" s="368"/>
      <c r="I16" s="368"/>
      <c r="J16" s="368"/>
      <c r="K16" s="368"/>
      <c r="L16" s="368"/>
      <c r="M16" s="368"/>
      <c r="N16" s="368"/>
      <c r="O16" s="28">
        <f>SUM(C16:N16)</f>
        <v>0</v>
      </c>
      <c r="P16" s="2"/>
      <c r="Q16" s="359"/>
      <c r="R16" s="359">
        <f>+O16-Q16</f>
        <v>0</v>
      </c>
      <c r="S16" s="2"/>
      <c r="T16" s="358">
        <f>SUM(C16:I16)</f>
        <v>0</v>
      </c>
      <c r="U16" s="358">
        <f>SUM(J16:N16)</f>
        <v>0</v>
      </c>
    </row>
    <row r="17" spans="1:21" ht="14.25">
      <c r="A17" s="2">
        <v>12</v>
      </c>
      <c r="B17" s="117" t="s">
        <v>62</v>
      </c>
      <c r="C17" s="368"/>
      <c r="D17" s="368"/>
      <c r="E17" s="368"/>
      <c r="F17" s="368"/>
      <c r="G17" s="368"/>
      <c r="H17" s="368"/>
      <c r="I17" s="368"/>
      <c r="J17" s="368"/>
      <c r="K17" s="368"/>
      <c r="L17" s="368"/>
      <c r="M17" s="368"/>
      <c r="N17" s="368"/>
      <c r="O17" s="28">
        <f>SUM(C17:N17)</f>
        <v>0</v>
      </c>
      <c r="P17" s="2"/>
      <c r="Q17" s="359"/>
      <c r="R17" s="359">
        <f>+O17-Q17</f>
        <v>0</v>
      </c>
      <c r="S17" s="2"/>
      <c r="T17" s="358">
        <f>SUM(C17:I17)</f>
        <v>0</v>
      </c>
      <c r="U17" s="358">
        <f>SUM(J17:N17)</f>
        <v>0</v>
      </c>
    </row>
    <row r="18" spans="1:21" ht="15" thickBot="1">
      <c r="A18" s="2">
        <v>13</v>
      </c>
      <c r="B18" s="117" t="s">
        <v>63</v>
      </c>
      <c r="C18" s="368"/>
      <c r="D18" s="368"/>
      <c r="E18" s="368"/>
      <c r="F18" s="368"/>
      <c r="G18" s="368"/>
      <c r="H18" s="368"/>
      <c r="I18" s="368"/>
      <c r="J18" s="368"/>
      <c r="K18" s="368"/>
      <c r="L18" s="368"/>
      <c r="M18" s="368"/>
      <c r="N18" s="368"/>
      <c r="O18" s="28">
        <f>SUM(C18:N18)</f>
        <v>0</v>
      </c>
      <c r="P18" s="2"/>
      <c r="Q18" s="359"/>
      <c r="R18" s="359">
        <f>+O18-Q18</f>
        <v>0</v>
      </c>
      <c r="S18" s="2"/>
      <c r="T18" s="363">
        <f>SUM(C18:I18)</f>
        <v>0</v>
      </c>
      <c r="U18" s="363">
        <f>SUM(J18:N18)</f>
        <v>0</v>
      </c>
    </row>
    <row r="19" spans="1:21" ht="13.5" thickBot="1">
      <c r="A19" s="2">
        <v>14</v>
      </c>
      <c r="B19" s="15" t="s">
        <v>28</v>
      </c>
      <c r="C19" s="369">
        <f>SUM(C15:C18)</f>
        <v>0</v>
      </c>
      <c r="D19" s="369">
        <f aca="true" t="shared" si="1" ref="D19:N19">SUM(D15:D18)</f>
        <v>0</v>
      </c>
      <c r="E19" s="369">
        <f t="shared" si="1"/>
        <v>0</v>
      </c>
      <c r="F19" s="369">
        <f t="shared" si="1"/>
        <v>0</v>
      </c>
      <c r="G19" s="369">
        <f t="shared" si="1"/>
        <v>0</v>
      </c>
      <c r="H19" s="369">
        <f t="shared" si="1"/>
        <v>0</v>
      </c>
      <c r="I19" s="369">
        <f t="shared" si="1"/>
        <v>0</v>
      </c>
      <c r="J19" s="369">
        <f t="shared" si="1"/>
        <v>0</v>
      </c>
      <c r="K19" s="369">
        <f t="shared" si="1"/>
        <v>0</v>
      </c>
      <c r="L19" s="369">
        <f t="shared" si="1"/>
        <v>0</v>
      </c>
      <c r="M19" s="369">
        <f t="shared" si="1"/>
        <v>0</v>
      </c>
      <c r="N19" s="369">
        <f t="shared" si="1"/>
        <v>0</v>
      </c>
      <c r="O19" s="31">
        <f>SUM(C19:N19)</f>
        <v>0</v>
      </c>
      <c r="P19" s="2"/>
      <c r="Q19" s="370">
        <f>SUM(Q15:Q18)</f>
        <v>0</v>
      </c>
      <c r="R19" s="371">
        <f>SUM(R15:R18)</f>
        <v>0</v>
      </c>
      <c r="S19" s="2"/>
      <c r="T19" s="372">
        <f>SUM(T15:T18)</f>
        <v>0</v>
      </c>
      <c r="U19" s="372">
        <f>SUM(U15:U18)</f>
        <v>0</v>
      </c>
    </row>
    <row r="20" spans="1:21" ht="12.75">
      <c r="A20" s="2">
        <v>15</v>
      </c>
      <c r="B20" s="25"/>
      <c r="C20" s="373"/>
      <c r="D20" s="373"/>
      <c r="E20" s="373"/>
      <c r="F20" s="373"/>
      <c r="G20" s="373"/>
      <c r="H20" s="373"/>
      <c r="I20" s="373"/>
      <c r="J20" s="373"/>
      <c r="K20" s="373"/>
      <c r="L20" s="373"/>
      <c r="M20" s="373"/>
      <c r="N20" s="373"/>
      <c r="O20" s="32"/>
      <c r="P20" s="2"/>
      <c r="Q20" s="366"/>
      <c r="R20" s="366"/>
      <c r="S20" s="2"/>
      <c r="T20" s="367"/>
      <c r="U20" s="367"/>
    </row>
    <row r="21" spans="1:21" ht="14.25">
      <c r="A21" s="2">
        <v>16</v>
      </c>
      <c r="B21" s="133" t="s">
        <v>65</v>
      </c>
      <c r="C21" s="365"/>
      <c r="D21" s="365"/>
      <c r="E21" s="365"/>
      <c r="F21" s="365"/>
      <c r="G21" s="365"/>
      <c r="H21" s="365"/>
      <c r="I21" s="365"/>
      <c r="J21" s="365"/>
      <c r="K21" s="365"/>
      <c r="L21" s="365"/>
      <c r="M21" s="365"/>
      <c r="N21" s="365"/>
      <c r="O21" s="30"/>
      <c r="P21" s="2"/>
      <c r="Q21" s="359"/>
      <c r="R21" s="359"/>
      <c r="S21" s="2"/>
      <c r="T21" s="358"/>
      <c r="U21" s="358"/>
    </row>
    <row r="22" spans="1:21" ht="14.25">
      <c r="A22" s="2">
        <v>17</v>
      </c>
      <c r="B22" s="115" t="s">
        <v>6</v>
      </c>
      <c r="C22" s="365"/>
      <c r="D22" s="365"/>
      <c r="E22" s="365"/>
      <c r="F22" s="365"/>
      <c r="G22" s="365"/>
      <c r="H22" s="365"/>
      <c r="I22" s="365"/>
      <c r="J22" s="365"/>
      <c r="K22" s="365"/>
      <c r="L22" s="365"/>
      <c r="M22" s="365"/>
      <c r="N22" s="365"/>
      <c r="O22" s="28">
        <f>SUM(C22:N22)</f>
        <v>0</v>
      </c>
      <c r="P22" s="2"/>
      <c r="Q22" s="359"/>
      <c r="R22" s="359">
        <f>+O22-Q22</f>
        <v>0</v>
      </c>
      <c r="S22" s="2"/>
      <c r="T22" s="358">
        <f>SUM(C22:I22)</f>
        <v>0</v>
      </c>
      <c r="U22" s="358">
        <f>SUM(J22:N22)</f>
        <v>0</v>
      </c>
    </row>
    <row r="23" spans="1:21" ht="15" thickBot="1">
      <c r="A23" s="2">
        <v>18</v>
      </c>
      <c r="B23" s="116" t="s">
        <v>29</v>
      </c>
      <c r="C23" s="374"/>
      <c r="D23" s="374"/>
      <c r="E23" s="374"/>
      <c r="F23" s="374"/>
      <c r="G23" s="374"/>
      <c r="H23" s="374"/>
      <c r="I23" s="374"/>
      <c r="J23" s="374"/>
      <c r="K23" s="374"/>
      <c r="L23" s="374"/>
      <c r="M23" s="374"/>
      <c r="N23" s="374"/>
      <c r="O23" s="361">
        <f>SUM(C23:N23)</f>
        <v>0</v>
      </c>
      <c r="P23" s="2"/>
      <c r="Q23" s="359"/>
      <c r="R23" s="359">
        <f>+O23-Q23</f>
        <v>0</v>
      </c>
      <c r="S23" s="2"/>
      <c r="T23" s="363">
        <f>SUM(C23:I23)</f>
        <v>0</v>
      </c>
      <c r="U23" s="363">
        <f>SUM(J23:N23)</f>
        <v>0</v>
      </c>
    </row>
    <row r="24" spans="1:21" ht="13.5" thickBot="1">
      <c r="A24" s="2">
        <v>19</v>
      </c>
      <c r="B24" s="23" t="s">
        <v>37</v>
      </c>
      <c r="C24" s="375">
        <f>SUM(C21:C23)</f>
        <v>0</v>
      </c>
      <c r="D24" s="369">
        <f aca="true" t="shared" si="2" ref="D24:N24">SUM(D21:D23)</f>
        <v>0</v>
      </c>
      <c r="E24" s="369">
        <f t="shared" si="2"/>
        <v>0</v>
      </c>
      <c r="F24" s="369">
        <f t="shared" si="2"/>
        <v>0</v>
      </c>
      <c r="G24" s="369">
        <f t="shared" si="2"/>
        <v>0</v>
      </c>
      <c r="H24" s="369">
        <f t="shared" si="2"/>
        <v>0</v>
      </c>
      <c r="I24" s="369">
        <f t="shared" si="2"/>
        <v>0</v>
      </c>
      <c r="J24" s="369">
        <f t="shared" si="2"/>
        <v>0</v>
      </c>
      <c r="K24" s="369">
        <f t="shared" si="2"/>
        <v>0</v>
      </c>
      <c r="L24" s="369">
        <f t="shared" si="2"/>
        <v>0</v>
      </c>
      <c r="M24" s="369">
        <f t="shared" si="2"/>
        <v>0</v>
      </c>
      <c r="N24" s="369">
        <f t="shared" si="2"/>
        <v>0</v>
      </c>
      <c r="O24" s="31">
        <f>SUM(C24:N24)</f>
        <v>0</v>
      </c>
      <c r="P24" s="5"/>
      <c r="Q24" s="370">
        <f>SUM(Q22:Q23)</f>
        <v>0</v>
      </c>
      <c r="R24" s="371">
        <f>SUM(R22:R23)</f>
        <v>0</v>
      </c>
      <c r="S24" s="5"/>
      <c r="T24" s="372">
        <f>SUM(T22:T23)</f>
        <v>0</v>
      </c>
      <c r="U24" s="372">
        <f>SUM(U22:U23)</f>
        <v>0</v>
      </c>
    </row>
    <row r="25" spans="1:21" ht="12.75">
      <c r="A25" s="2">
        <v>20</v>
      </c>
      <c r="B25" s="35"/>
      <c r="C25" s="376"/>
      <c r="D25" s="376"/>
      <c r="E25" s="376"/>
      <c r="F25" s="376"/>
      <c r="G25" s="376"/>
      <c r="H25" s="376"/>
      <c r="I25" s="376"/>
      <c r="J25" s="376"/>
      <c r="K25" s="376"/>
      <c r="L25" s="376"/>
      <c r="M25" s="376"/>
      <c r="N25" s="376"/>
      <c r="O25" s="36"/>
      <c r="P25" s="5"/>
      <c r="Q25" s="377"/>
      <c r="R25" s="377"/>
      <c r="S25" s="5"/>
      <c r="T25" s="378"/>
      <c r="U25" s="378"/>
    </row>
    <row r="26" spans="1:21" ht="14.25">
      <c r="A26" s="2">
        <v>21</v>
      </c>
      <c r="B26" s="133" t="s">
        <v>66</v>
      </c>
      <c r="C26" s="379"/>
      <c r="D26" s="379"/>
      <c r="E26" s="379"/>
      <c r="F26" s="379"/>
      <c r="G26" s="379"/>
      <c r="H26" s="379"/>
      <c r="I26" s="379"/>
      <c r="J26" s="379"/>
      <c r="K26" s="379"/>
      <c r="L26" s="379"/>
      <c r="M26" s="379"/>
      <c r="N26" s="379"/>
      <c r="O26" s="30"/>
      <c r="P26" s="6"/>
      <c r="Q26" s="359"/>
      <c r="R26" s="359"/>
      <c r="S26" s="6"/>
      <c r="T26" s="358"/>
      <c r="U26" s="358"/>
    </row>
    <row r="27" spans="1:21" ht="14.25">
      <c r="A27" s="2">
        <v>22</v>
      </c>
      <c r="B27" s="115" t="s">
        <v>8</v>
      </c>
      <c r="C27" s="380"/>
      <c r="D27" s="380"/>
      <c r="E27" s="380"/>
      <c r="F27" s="380"/>
      <c r="G27" s="380"/>
      <c r="H27" s="380"/>
      <c r="I27" s="380"/>
      <c r="J27" s="380"/>
      <c r="K27" s="380"/>
      <c r="L27" s="380"/>
      <c r="M27" s="380"/>
      <c r="N27" s="380"/>
      <c r="O27" s="28">
        <f>SUM(C27:N27)</f>
        <v>0</v>
      </c>
      <c r="P27" s="6"/>
      <c r="Q27" s="359"/>
      <c r="R27" s="359">
        <f aca="true" t="shared" si="3" ref="R27:R41">+O27-Q27</f>
        <v>0</v>
      </c>
      <c r="S27" s="6"/>
      <c r="T27" s="358">
        <f aca="true" t="shared" si="4" ref="T27:T41">SUM(C27:I27)</f>
        <v>0</v>
      </c>
      <c r="U27" s="358">
        <f aca="true" t="shared" si="5" ref="U27:U41">SUM(J27:N27)</f>
        <v>0</v>
      </c>
    </row>
    <row r="28" spans="1:21" ht="14.25">
      <c r="A28" s="2">
        <v>23</v>
      </c>
      <c r="B28" s="115" t="s">
        <v>30</v>
      </c>
      <c r="C28" s="380"/>
      <c r="D28" s="380"/>
      <c r="E28" s="380"/>
      <c r="F28" s="380"/>
      <c r="G28" s="380"/>
      <c r="H28" s="380"/>
      <c r="I28" s="380"/>
      <c r="J28" s="380"/>
      <c r="K28" s="380"/>
      <c r="L28" s="380"/>
      <c r="M28" s="380"/>
      <c r="N28" s="380"/>
      <c r="O28" s="28">
        <f aca="true" t="shared" si="6" ref="O28:O42">SUM(C28:N28)</f>
        <v>0</v>
      </c>
      <c r="P28" s="6"/>
      <c r="Q28" s="359"/>
      <c r="R28" s="359">
        <f t="shared" si="3"/>
        <v>0</v>
      </c>
      <c r="S28" s="6"/>
      <c r="T28" s="358">
        <f t="shared" si="4"/>
        <v>0</v>
      </c>
      <c r="U28" s="358">
        <f t="shared" si="5"/>
        <v>0</v>
      </c>
    </row>
    <row r="29" spans="1:21" ht="14.25">
      <c r="A29" s="2">
        <v>24</v>
      </c>
      <c r="B29" s="115" t="s">
        <v>31</v>
      </c>
      <c r="C29" s="380"/>
      <c r="D29" s="380"/>
      <c r="E29" s="380"/>
      <c r="F29" s="380"/>
      <c r="G29" s="380"/>
      <c r="H29" s="380"/>
      <c r="I29" s="380"/>
      <c r="J29" s="380"/>
      <c r="K29" s="380"/>
      <c r="L29" s="380"/>
      <c r="M29" s="380"/>
      <c r="N29" s="380"/>
      <c r="O29" s="28">
        <f t="shared" si="6"/>
        <v>0</v>
      </c>
      <c r="P29" s="6"/>
      <c r="Q29" s="359"/>
      <c r="R29" s="359">
        <f t="shared" si="3"/>
        <v>0</v>
      </c>
      <c r="S29" s="6"/>
      <c r="T29" s="358">
        <f t="shared" si="4"/>
        <v>0</v>
      </c>
      <c r="U29" s="358">
        <f t="shared" si="5"/>
        <v>0</v>
      </c>
    </row>
    <row r="30" spans="1:21" ht="14.25">
      <c r="A30" s="2">
        <v>25</v>
      </c>
      <c r="B30" s="115" t="s">
        <v>32</v>
      </c>
      <c r="C30" s="380"/>
      <c r="D30" s="380"/>
      <c r="E30" s="380"/>
      <c r="F30" s="380"/>
      <c r="G30" s="380"/>
      <c r="H30" s="380"/>
      <c r="I30" s="380"/>
      <c r="J30" s="380"/>
      <c r="K30" s="380"/>
      <c r="L30" s="380"/>
      <c r="M30" s="380"/>
      <c r="N30" s="380"/>
      <c r="O30" s="28">
        <f t="shared" si="6"/>
        <v>0</v>
      </c>
      <c r="P30" s="6"/>
      <c r="Q30" s="359"/>
      <c r="R30" s="359">
        <f t="shared" si="3"/>
        <v>0</v>
      </c>
      <c r="S30" s="6"/>
      <c r="T30" s="358">
        <f t="shared" si="4"/>
        <v>0</v>
      </c>
      <c r="U30" s="358">
        <f t="shared" si="5"/>
        <v>0</v>
      </c>
    </row>
    <row r="31" spans="1:21" ht="14.25">
      <c r="A31" s="2">
        <v>26</v>
      </c>
      <c r="B31" s="115" t="s">
        <v>33</v>
      </c>
      <c r="C31" s="380"/>
      <c r="D31" s="380"/>
      <c r="E31" s="380"/>
      <c r="F31" s="380"/>
      <c r="G31" s="380"/>
      <c r="H31" s="380"/>
      <c r="I31" s="380"/>
      <c r="J31" s="380"/>
      <c r="K31" s="380"/>
      <c r="L31" s="380"/>
      <c r="M31" s="380"/>
      <c r="N31" s="380"/>
      <c r="O31" s="28">
        <f t="shared" si="6"/>
        <v>0</v>
      </c>
      <c r="P31" s="6"/>
      <c r="Q31" s="359"/>
      <c r="R31" s="359">
        <f t="shared" si="3"/>
        <v>0</v>
      </c>
      <c r="S31" s="6"/>
      <c r="T31" s="358">
        <v>0</v>
      </c>
      <c r="U31" s="358">
        <f t="shared" si="5"/>
        <v>0</v>
      </c>
    </row>
    <row r="32" spans="1:21" ht="14.25">
      <c r="A32" s="2">
        <v>27</v>
      </c>
      <c r="B32" s="115" t="s">
        <v>34</v>
      </c>
      <c r="C32" s="380"/>
      <c r="D32" s="380"/>
      <c r="E32" s="380"/>
      <c r="F32" s="380"/>
      <c r="G32" s="380"/>
      <c r="H32" s="380"/>
      <c r="I32" s="380"/>
      <c r="J32" s="380"/>
      <c r="K32" s="380"/>
      <c r="L32" s="380"/>
      <c r="M32" s="380"/>
      <c r="N32" s="380"/>
      <c r="O32" s="28">
        <f t="shared" si="6"/>
        <v>0</v>
      </c>
      <c r="P32" s="6"/>
      <c r="Q32" s="359"/>
      <c r="R32" s="359">
        <f t="shared" si="3"/>
        <v>0</v>
      </c>
      <c r="S32" s="6"/>
      <c r="T32" s="358">
        <f t="shared" si="4"/>
        <v>0</v>
      </c>
      <c r="U32" s="358">
        <f t="shared" si="5"/>
        <v>0</v>
      </c>
    </row>
    <row r="33" spans="1:21" ht="14.25">
      <c r="A33" s="2">
        <v>28</v>
      </c>
      <c r="B33" s="115" t="s">
        <v>35</v>
      </c>
      <c r="C33" s="380"/>
      <c r="D33" s="380"/>
      <c r="E33" s="380"/>
      <c r="F33" s="380"/>
      <c r="G33" s="380"/>
      <c r="H33" s="380"/>
      <c r="I33" s="380"/>
      <c r="J33" s="380"/>
      <c r="K33" s="380"/>
      <c r="L33" s="380"/>
      <c r="M33" s="380"/>
      <c r="N33" s="380"/>
      <c r="O33" s="28">
        <f t="shared" si="6"/>
        <v>0</v>
      </c>
      <c r="P33" s="6"/>
      <c r="Q33" s="359"/>
      <c r="R33" s="359">
        <f t="shared" si="3"/>
        <v>0</v>
      </c>
      <c r="S33" s="6"/>
      <c r="T33" s="358">
        <f t="shared" si="4"/>
        <v>0</v>
      </c>
      <c r="U33" s="358">
        <f t="shared" si="5"/>
        <v>0</v>
      </c>
    </row>
    <row r="34" spans="1:21" ht="14.25">
      <c r="A34" s="2">
        <v>29</v>
      </c>
      <c r="B34" s="115" t="s">
        <v>36</v>
      </c>
      <c r="C34" s="380"/>
      <c r="D34" s="380"/>
      <c r="E34" s="380"/>
      <c r="F34" s="380"/>
      <c r="G34" s="380"/>
      <c r="H34" s="380"/>
      <c r="I34" s="380"/>
      <c r="J34" s="380"/>
      <c r="K34" s="380"/>
      <c r="L34" s="380"/>
      <c r="M34" s="380"/>
      <c r="N34" s="380"/>
      <c r="O34" s="28">
        <f t="shared" si="6"/>
        <v>0</v>
      </c>
      <c r="P34" s="6"/>
      <c r="Q34" s="359"/>
      <c r="R34" s="359">
        <f t="shared" si="3"/>
        <v>0</v>
      </c>
      <c r="S34" s="6"/>
      <c r="T34" s="358">
        <f t="shared" si="4"/>
        <v>0</v>
      </c>
      <c r="U34" s="358">
        <f t="shared" si="5"/>
        <v>0</v>
      </c>
    </row>
    <row r="35" spans="1:21" ht="14.25">
      <c r="A35" s="2">
        <v>30</v>
      </c>
      <c r="B35" s="116" t="s">
        <v>56</v>
      </c>
      <c r="C35" s="381"/>
      <c r="D35" s="381"/>
      <c r="E35" s="381"/>
      <c r="F35" s="381"/>
      <c r="G35" s="381"/>
      <c r="H35" s="381"/>
      <c r="I35" s="381"/>
      <c r="J35" s="381"/>
      <c r="K35" s="381"/>
      <c r="L35" s="381"/>
      <c r="M35" s="381"/>
      <c r="N35" s="381"/>
      <c r="O35" s="28">
        <f t="shared" si="6"/>
        <v>0</v>
      </c>
      <c r="P35" s="6"/>
      <c r="Q35" s="359"/>
      <c r="R35" s="359">
        <f t="shared" si="3"/>
        <v>0</v>
      </c>
      <c r="S35" s="6"/>
      <c r="T35" s="358">
        <f t="shared" si="4"/>
        <v>0</v>
      </c>
      <c r="U35" s="358">
        <f t="shared" si="5"/>
        <v>0</v>
      </c>
    </row>
    <row r="36" spans="1:21" ht="14.25">
      <c r="A36" s="2">
        <v>31</v>
      </c>
      <c r="B36" s="116" t="s">
        <v>38</v>
      </c>
      <c r="C36" s="381"/>
      <c r="D36" s="381"/>
      <c r="E36" s="381"/>
      <c r="F36" s="381"/>
      <c r="G36" s="381"/>
      <c r="H36" s="381"/>
      <c r="I36" s="381"/>
      <c r="J36" s="381"/>
      <c r="K36" s="381"/>
      <c r="L36" s="381"/>
      <c r="M36" s="381"/>
      <c r="N36" s="381"/>
      <c r="O36" s="28">
        <f t="shared" si="6"/>
        <v>0</v>
      </c>
      <c r="P36" s="6"/>
      <c r="Q36" s="359"/>
      <c r="R36" s="359">
        <f t="shared" si="3"/>
        <v>0</v>
      </c>
      <c r="S36" s="6"/>
      <c r="T36" s="358">
        <v>0</v>
      </c>
      <c r="U36" s="358">
        <f t="shared" si="5"/>
        <v>0</v>
      </c>
    </row>
    <row r="37" spans="1:21" ht="14.25">
      <c r="A37" s="2">
        <v>32</v>
      </c>
      <c r="B37" s="115" t="s">
        <v>39</v>
      </c>
      <c r="C37" s="380"/>
      <c r="D37" s="380"/>
      <c r="E37" s="380"/>
      <c r="F37" s="380"/>
      <c r="G37" s="380"/>
      <c r="H37" s="380"/>
      <c r="I37" s="380"/>
      <c r="J37" s="380"/>
      <c r="K37" s="380"/>
      <c r="L37" s="380"/>
      <c r="M37" s="380"/>
      <c r="N37" s="380"/>
      <c r="O37" s="28">
        <f t="shared" si="6"/>
        <v>0</v>
      </c>
      <c r="P37" s="6"/>
      <c r="Q37" s="359"/>
      <c r="R37" s="359">
        <f t="shared" si="3"/>
        <v>0</v>
      </c>
      <c r="S37" s="6"/>
      <c r="T37" s="358">
        <v>0</v>
      </c>
      <c r="U37" s="358">
        <f t="shared" si="5"/>
        <v>0</v>
      </c>
    </row>
    <row r="38" spans="1:21" ht="14.25">
      <c r="A38" s="2">
        <v>33</v>
      </c>
      <c r="B38" s="115" t="s">
        <v>40</v>
      </c>
      <c r="C38" s="380"/>
      <c r="D38" s="380"/>
      <c r="E38" s="380"/>
      <c r="F38" s="380"/>
      <c r="G38" s="380"/>
      <c r="H38" s="380"/>
      <c r="I38" s="380"/>
      <c r="J38" s="380"/>
      <c r="K38" s="380"/>
      <c r="L38" s="380"/>
      <c r="M38" s="380"/>
      <c r="N38" s="380"/>
      <c r="O38" s="28">
        <f t="shared" si="6"/>
        <v>0</v>
      </c>
      <c r="P38" s="6"/>
      <c r="Q38" s="359"/>
      <c r="R38" s="359">
        <f t="shared" si="3"/>
        <v>0</v>
      </c>
      <c r="S38" s="6"/>
      <c r="T38" s="358">
        <f t="shared" si="4"/>
        <v>0</v>
      </c>
      <c r="U38" s="358">
        <f t="shared" si="5"/>
        <v>0</v>
      </c>
    </row>
    <row r="39" spans="1:21" ht="14.25">
      <c r="A39" s="2">
        <v>34</v>
      </c>
      <c r="B39" s="115" t="s">
        <v>41</v>
      </c>
      <c r="C39" s="380"/>
      <c r="D39" s="380"/>
      <c r="E39" s="380"/>
      <c r="F39" s="380"/>
      <c r="G39" s="380"/>
      <c r="H39" s="380"/>
      <c r="I39" s="380"/>
      <c r="J39" s="380"/>
      <c r="K39" s="380"/>
      <c r="L39" s="380"/>
      <c r="M39" s="380"/>
      <c r="N39" s="380"/>
      <c r="O39" s="28">
        <f t="shared" si="6"/>
        <v>0</v>
      </c>
      <c r="P39" s="6"/>
      <c r="Q39" s="359"/>
      <c r="R39" s="359">
        <f t="shared" si="3"/>
        <v>0</v>
      </c>
      <c r="S39" s="6"/>
      <c r="T39" s="358">
        <v>0</v>
      </c>
      <c r="U39" s="358">
        <f t="shared" si="5"/>
        <v>0</v>
      </c>
    </row>
    <row r="40" spans="1:21" ht="14.25">
      <c r="A40" s="2">
        <v>35</v>
      </c>
      <c r="B40" s="115" t="s">
        <v>42</v>
      </c>
      <c r="C40" s="380"/>
      <c r="D40" s="380"/>
      <c r="E40" s="380"/>
      <c r="F40" s="380"/>
      <c r="G40" s="380"/>
      <c r="H40" s="380"/>
      <c r="I40" s="380"/>
      <c r="J40" s="380"/>
      <c r="K40" s="380"/>
      <c r="L40" s="380"/>
      <c r="M40" s="380"/>
      <c r="N40" s="380"/>
      <c r="O40" s="28">
        <f t="shared" si="6"/>
        <v>0</v>
      </c>
      <c r="P40" s="6"/>
      <c r="Q40" s="359"/>
      <c r="R40" s="359">
        <f t="shared" si="3"/>
        <v>0</v>
      </c>
      <c r="S40" s="6"/>
      <c r="T40" s="358">
        <f t="shared" si="4"/>
        <v>0</v>
      </c>
      <c r="U40" s="358">
        <f t="shared" si="5"/>
        <v>0</v>
      </c>
    </row>
    <row r="41" spans="1:21" ht="13.5" thickBot="1">
      <c r="A41" s="2">
        <v>36</v>
      </c>
      <c r="B41" s="33" t="s">
        <v>43</v>
      </c>
      <c r="C41" s="381"/>
      <c r="D41" s="381"/>
      <c r="E41" s="381"/>
      <c r="F41" s="381"/>
      <c r="G41" s="381"/>
      <c r="H41" s="381"/>
      <c r="I41" s="381"/>
      <c r="J41" s="381"/>
      <c r="K41" s="381"/>
      <c r="L41" s="381"/>
      <c r="M41" s="381"/>
      <c r="N41" s="381"/>
      <c r="O41" s="361">
        <f t="shared" si="6"/>
        <v>0</v>
      </c>
      <c r="P41" s="6"/>
      <c r="Q41" s="359"/>
      <c r="R41" s="359">
        <f t="shared" si="3"/>
        <v>0</v>
      </c>
      <c r="S41" s="6"/>
      <c r="T41" s="363">
        <f t="shared" si="4"/>
        <v>0</v>
      </c>
      <c r="U41" s="363">
        <f t="shared" si="5"/>
        <v>0</v>
      </c>
    </row>
    <row r="42" spans="1:21" ht="13.5" thickBot="1">
      <c r="A42" s="2">
        <v>37</v>
      </c>
      <c r="B42" s="15" t="s">
        <v>44</v>
      </c>
      <c r="C42" s="369">
        <f>SUM(C27:C41)</f>
        <v>0</v>
      </c>
      <c r="D42" s="369">
        <f aca="true" t="shared" si="7" ref="D42:N42">SUM(D27:D41)</f>
        <v>0</v>
      </c>
      <c r="E42" s="369">
        <f t="shared" si="7"/>
        <v>0</v>
      </c>
      <c r="F42" s="369">
        <f t="shared" si="7"/>
        <v>0</v>
      </c>
      <c r="G42" s="369">
        <f t="shared" si="7"/>
        <v>0</v>
      </c>
      <c r="H42" s="369">
        <f t="shared" si="7"/>
        <v>0</v>
      </c>
      <c r="I42" s="369">
        <f t="shared" si="7"/>
        <v>0</v>
      </c>
      <c r="J42" s="369">
        <f t="shared" si="7"/>
        <v>0</v>
      </c>
      <c r="K42" s="369">
        <f t="shared" si="7"/>
        <v>0</v>
      </c>
      <c r="L42" s="369">
        <f t="shared" si="7"/>
        <v>0</v>
      </c>
      <c r="M42" s="369">
        <f t="shared" si="7"/>
        <v>0</v>
      </c>
      <c r="N42" s="369">
        <f t="shared" si="7"/>
        <v>0</v>
      </c>
      <c r="O42" s="31">
        <f t="shared" si="6"/>
        <v>0</v>
      </c>
      <c r="P42" s="6"/>
      <c r="Q42" s="370">
        <f>SUM(Q27:Q41)</f>
        <v>0</v>
      </c>
      <c r="R42" s="371">
        <f>SUM(R27:R41)</f>
        <v>0</v>
      </c>
      <c r="S42" s="6"/>
      <c r="T42" s="372">
        <f>SUM(T27:T41)</f>
        <v>0</v>
      </c>
      <c r="U42" s="372">
        <f>SUM(U27:U41)</f>
        <v>0</v>
      </c>
    </row>
    <row r="43" spans="1:21" ht="12.75">
      <c r="A43" s="2">
        <v>38</v>
      </c>
      <c r="B43" s="37"/>
      <c r="C43" s="382"/>
      <c r="D43" s="382"/>
      <c r="E43" s="382"/>
      <c r="F43" s="382"/>
      <c r="G43" s="382"/>
      <c r="H43" s="382"/>
      <c r="I43" s="382"/>
      <c r="J43" s="382"/>
      <c r="K43" s="382"/>
      <c r="L43" s="382"/>
      <c r="M43" s="382"/>
      <c r="N43" s="382"/>
      <c r="O43" s="36"/>
      <c r="P43" s="6"/>
      <c r="Q43" s="366"/>
      <c r="R43" s="366"/>
      <c r="S43" s="6"/>
      <c r="T43" s="367"/>
      <c r="U43" s="367"/>
    </row>
    <row r="44" spans="1:21" ht="14.25">
      <c r="A44" s="2">
        <v>39</v>
      </c>
      <c r="B44" s="133" t="s">
        <v>67</v>
      </c>
      <c r="C44" s="365"/>
      <c r="D44" s="365"/>
      <c r="E44" s="365"/>
      <c r="F44" s="365"/>
      <c r="G44" s="365"/>
      <c r="H44" s="365"/>
      <c r="I44" s="365"/>
      <c r="J44" s="365"/>
      <c r="K44" s="365"/>
      <c r="L44" s="365"/>
      <c r="M44" s="365"/>
      <c r="N44" s="365"/>
      <c r="O44" s="38"/>
      <c r="P44" s="6"/>
      <c r="Q44" s="359"/>
      <c r="R44" s="359"/>
      <c r="S44" s="6"/>
      <c r="T44" s="358"/>
      <c r="U44" s="358"/>
    </row>
    <row r="45" spans="1:21" ht="14.25">
      <c r="A45" s="2">
        <v>40</v>
      </c>
      <c r="B45" s="118" t="s">
        <v>128</v>
      </c>
      <c r="C45" s="365"/>
      <c r="D45" s="365"/>
      <c r="E45" s="365"/>
      <c r="F45" s="365"/>
      <c r="G45" s="365"/>
      <c r="H45" s="365"/>
      <c r="I45" s="365"/>
      <c r="J45" s="365"/>
      <c r="K45" s="365"/>
      <c r="L45" s="365"/>
      <c r="M45" s="365"/>
      <c r="N45" s="365"/>
      <c r="O45" s="28">
        <f>SUM(C45:N45)</f>
        <v>0</v>
      </c>
      <c r="P45" s="6"/>
      <c r="Q45" s="359"/>
      <c r="R45" s="359">
        <f>+O45-Q45</f>
        <v>0</v>
      </c>
      <c r="S45" s="6"/>
      <c r="T45" s="358">
        <f>SUM(C45:I45)</f>
        <v>0</v>
      </c>
      <c r="U45" s="358"/>
    </row>
    <row r="46" spans="1:21" ht="15" thickBot="1">
      <c r="A46" s="2"/>
      <c r="B46" s="118" t="s">
        <v>129</v>
      </c>
      <c r="C46" s="374"/>
      <c r="D46" s="374"/>
      <c r="E46" s="374"/>
      <c r="F46" s="374"/>
      <c r="G46" s="374"/>
      <c r="H46" s="374"/>
      <c r="I46" s="374"/>
      <c r="J46" s="374"/>
      <c r="K46" s="374"/>
      <c r="L46" s="374"/>
      <c r="M46" s="374"/>
      <c r="N46" s="374"/>
      <c r="O46" s="28">
        <f>SUM(C46:N46)</f>
        <v>0</v>
      </c>
      <c r="P46" s="6"/>
      <c r="Q46" s="362"/>
      <c r="R46" s="359">
        <f>+O46-Q46</f>
        <v>0</v>
      </c>
      <c r="S46" s="6"/>
      <c r="T46" s="363"/>
      <c r="U46" s="363">
        <f>SUM(J46:N46)</f>
        <v>0</v>
      </c>
    </row>
    <row r="47" spans="1:21" ht="13.5" thickBot="1">
      <c r="A47" s="2">
        <v>42</v>
      </c>
      <c r="B47" s="15" t="s">
        <v>7</v>
      </c>
      <c r="C47" s="369">
        <f aca="true" t="shared" si="8" ref="C47:N47">SUM(C45:C46)</f>
        <v>0</v>
      </c>
      <c r="D47" s="369">
        <f t="shared" si="8"/>
        <v>0</v>
      </c>
      <c r="E47" s="369">
        <f t="shared" si="8"/>
        <v>0</v>
      </c>
      <c r="F47" s="369">
        <f t="shared" si="8"/>
        <v>0</v>
      </c>
      <c r="G47" s="369">
        <f t="shared" si="8"/>
        <v>0</v>
      </c>
      <c r="H47" s="369">
        <f t="shared" si="8"/>
        <v>0</v>
      </c>
      <c r="I47" s="369">
        <f t="shared" si="8"/>
        <v>0</v>
      </c>
      <c r="J47" s="369">
        <f t="shared" si="8"/>
        <v>0</v>
      </c>
      <c r="K47" s="369">
        <f t="shared" si="8"/>
        <v>0</v>
      </c>
      <c r="L47" s="369">
        <f t="shared" si="8"/>
        <v>0</v>
      </c>
      <c r="M47" s="369">
        <f t="shared" si="8"/>
        <v>0</v>
      </c>
      <c r="N47" s="369">
        <f t="shared" si="8"/>
        <v>0</v>
      </c>
      <c r="O47" s="31">
        <f>SUM(C47:N47)</f>
        <v>0</v>
      </c>
      <c r="P47" s="6"/>
      <c r="Q47" s="383">
        <f>SUM(Q45:Q46)</f>
        <v>0</v>
      </c>
      <c r="R47" s="384">
        <f>SUM(R45:R46)</f>
        <v>0</v>
      </c>
      <c r="S47" s="6"/>
      <c r="T47" s="372">
        <f>SUM(T45:T46)</f>
        <v>0</v>
      </c>
      <c r="U47" s="372">
        <f>SUM(U45:U46)</f>
        <v>0</v>
      </c>
    </row>
    <row r="48" spans="1:21" ht="13.5" thickBot="1">
      <c r="A48" s="2">
        <v>43</v>
      </c>
      <c r="B48" s="53" t="s">
        <v>3</v>
      </c>
      <c r="C48" s="54">
        <f aca="true" t="shared" si="9" ref="C48:O48">+C47+C42+C24+C19</f>
        <v>0</v>
      </c>
      <c r="D48" s="54">
        <f t="shared" si="9"/>
        <v>0</v>
      </c>
      <c r="E48" s="54">
        <f t="shared" si="9"/>
        <v>0</v>
      </c>
      <c r="F48" s="54">
        <f t="shared" si="9"/>
        <v>0</v>
      </c>
      <c r="G48" s="54">
        <f t="shared" si="9"/>
        <v>0</v>
      </c>
      <c r="H48" s="54">
        <f t="shared" si="9"/>
        <v>0</v>
      </c>
      <c r="I48" s="54">
        <f t="shared" si="9"/>
        <v>0</v>
      </c>
      <c r="J48" s="54">
        <f t="shared" si="9"/>
        <v>0</v>
      </c>
      <c r="K48" s="54">
        <f t="shared" si="9"/>
        <v>0</v>
      </c>
      <c r="L48" s="54">
        <f t="shared" si="9"/>
        <v>0</v>
      </c>
      <c r="M48" s="54">
        <f t="shared" si="9"/>
        <v>0</v>
      </c>
      <c r="N48" s="54">
        <f t="shared" si="9"/>
        <v>0</v>
      </c>
      <c r="O48" s="55">
        <f t="shared" si="9"/>
        <v>0</v>
      </c>
      <c r="P48" s="2"/>
      <c r="Q48" s="69">
        <f>+Q47+Q42+Q24+Q19</f>
        <v>0</v>
      </c>
      <c r="R48" s="70">
        <f>+R47+R42+R24+R19</f>
        <v>0</v>
      </c>
      <c r="S48" s="2"/>
      <c r="T48" s="364">
        <f>+T19+T42+T47+T24</f>
        <v>0</v>
      </c>
      <c r="U48" s="364">
        <f>+U19+U42+U47+U24</f>
        <v>0</v>
      </c>
    </row>
    <row r="49" spans="1:21" ht="12.75">
      <c r="A49" s="2"/>
      <c r="B49" s="51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2"/>
      <c r="Q49" s="2"/>
      <c r="R49" s="2"/>
      <c r="S49" s="2"/>
      <c r="T49" s="2"/>
      <c r="U49" s="2"/>
    </row>
    <row r="50" spans="1:21" ht="16.5" thickBot="1">
      <c r="A50" s="7">
        <v>44</v>
      </c>
      <c r="B50" s="385" t="s">
        <v>130</v>
      </c>
      <c r="C50" s="131"/>
      <c r="D50" s="386"/>
      <c r="E50" s="387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42"/>
      <c r="Q50" s="42"/>
      <c r="R50" s="42"/>
      <c r="S50" s="42"/>
      <c r="T50" s="42"/>
      <c r="U50" s="42"/>
    </row>
    <row r="51" spans="1:21" ht="15.75">
      <c r="A51" s="7">
        <v>45</v>
      </c>
      <c r="B51" s="72" t="s">
        <v>46</v>
      </c>
      <c r="C51" s="388">
        <f aca="true" t="shared" si="10" ref="C51:O51">+C12-C48</f>
        <v>0</v>
      </c>
      <c r="D51" s="388">
        <f t="shared" si="10"/>
        <v>0</v>
      </c>
      <c r="E51" s="388">
        <f t="shared" si="10"/>
        <v>0</v>
      </c>
      <c r="F51" s="388">
        <f t="shared" si="10"/>
        <v>0</v>
      </c>
      <c r="G51" s="388">
        <f t="shared" si="10"/>
        <v>0</v>
      </c>
      <c r="H51" s="388">
        <f t="shared" si="10"/>
        <v>0</v>
      </c>
      <c r="I51" s="388">
        <f t="shared" si="10"/>
        <v>0</v>
      </c>
      <c r="J51" s="388">
        <f t="shared" si="10"/>
        <v>0</v>
      </c>
      <c r="K51" s="388">
        <f t="shared" si="10"/>
        <v>0</v>
      </c>
      <c r="L51" s="388">
        <f t="shared" si="10"/>
        <v>0</v>
      </c>
      <c r="M51" s="388">
        <f t="shared" si="10"/>
        <v>0</v>
      </c>
      <c r="N51" s="389">
        <f t="shared" si="10"/>
        <v>0</v>
      </c>
      <c r="O51" s="390">
        <f t="shared" si="10"/>
        <v>0</v>
      </c>
      <c r="P51" s="47"/>
      <c r="Q51" s="48"/>
      <c r="R51" s="47"/>
      <c r="S51" s="48"/>
      <c r="T51" s="47"/>
      <c r="U51" s="48"/>
    </row>
    <row r="52" spans="1:21" ht="15.75">
      <c r="A52" s="7">
        <v>46</v>
      </c>
      <c r="B52" s="77" t="s">
        <v>47</v>
      </c>
      <c r="C52" s="391">
        <v>0</v>
      </c>
      <c r="D52" s="391">
        <f>+C53</f>
        <v>0</v>
      </c>
      <c r="E52" s="391">
        <f aca="true" t="shared" si="11" ref="E52:N52">+D53</f>
        <v>0</v>
      </c>
      <c r="F52" s="391">
        <f t="shared" si="11"/>
        <v>0</v>
      </c>
      <c r="G52" s="391">
        <f t="shared" si="11"/>
        <v>0</v>
      </c>
      <c r="H52" s="391">
        <f t="shared" si="11"/>
        <v>0</v>
      </c>
      <c r="I52" s="391">
        <f t="shared" si="11"/>
        <v>0</v>
      </c>
      <c r="J52" s="391">
        <f t="shared" si="11"/>
        <v>0</v>
      </c>
      <c r="K52" s="391">
        <f t="shared" si="11"/>
        <v>0</v>
      </c>
      <c r="L52" s="391">
        <f t="shared" si="11"/>
        <v>0</v>
      </c>
      <c r="M52" s="391">
        <f t="shared" si="11"/>
        <v>0</v>
      </c>
      <c r="N52" s="392">
        <f t="shared" si="11"/>
        <v>0</v>
      </c>
      <c r="O52" s="393">
        <v>0</v>
      </c>
      <c r="P52" s="47"/>
      <c r="Q52" s="48"/>
      <c r="R52" s="47"/>
      <c r="S52" s="48"/>
      <c r="T52" s="47"/>
      <c r="U52" s="48"/>
    </row>
    <row r="53" spans="1:21" ht="16.5" thickBot="1">
      <c r="A53" s="7">
        <v>47</v>
      </c>
      <c r="B53" s="78" t="s">
        <v>48</v>
      </c>
      <c r="C53" s="394">
        <f>+C51+C52</f>
        <v>0</v>
      </c>
      <c r="D53" s="394">
        <f aca="true" t="shared" si="12" ref="D53:O53">+D51+D52</f>
        <v>0</v>
      </c>
      <c r="E53" s="394">
        <f t="shared" si="12"/>
        <v>0</v>
      </c>
      <c r="F53" s="394">
        <f t="shared" si="12"/>
        <v>0</v>
      </c>
      <c r="G53" s="394">
        <f t="shared" si="12"/>
        <v>0</v>
      </c>
      <c r="H53" s="394">
        <f t="shared" si="12"/>
        <v>0</v>
      </c>
      <c r="I53" s="394">
        <f t="shared" si="12"/>
        <v>0</v>
      </c>
      <c r="J53" s="394">
        <f t="shared" si="12"/>
        <v>0</v>
      </c>
      <c r="K53" s="394">
        <f t="shared" si="12"/>
        <v>0</v>
      </c>
      <c r="L53" s="394">
        <f t="shared" si="12"/>
        <v>0</v>
      </c>
      <c r="M53" s="394">
        <f t="shared" si="12"/>
        <v>0</v>
      </c>
      <c r="N53" s="395">
        <f t="shared" si="12"/>
        <v>0</v>
      </c>
      <c r="O53" s="396">
        <f t="shared" si="12"/>
        <v>0</v>
      </c>
      <c r="P53" s="49"/>
      <c r="Q53" s="48"/>
      <c r="R53" s="49"/>
      <c r="S53" s="48"/>
      <c r="T53" s="49"/>
      <c r="U53" s="48"/>
    </row>
  </sheetData>
  <sheetProtection/>
  <conditionalFormatting sqref="T1 C1:C16 D1:O15 D16:N16 O16:O49 C17:N49 B1:B49">
    <cfRule type="cellIs" priority="2" dxfId="1" operator="equal" stopIfTrue="1">
      <formula>191600.36</formula>
    </cfRule>
  </conditionalFormatting>
  <conditionalFormatting sqref="B51:U53">
    <cfRule type="cellIs" priority="1" dxfId="0" operator="equal" stopIfTrue="1">
      <formula>191600.36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B2:E22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3.28125" style="397" customWidth="1"/>
    <col min="2" max="2" width="33.7109375" style="397" customWidth="1"/>
    <col min="3" max="3" width="13.57421875" style="397" customWidth="1"/>
    <col min="4" max="4" width="28.7109375" style="397" customWidth="1"/>
    <col min="5" max="5" width="38.00390625" style="397" customWidth="1"/>
    <col min="6" max="16384" width="9.140625" style="397" customWidth="1"/>
  </cols>
  <sheetData>
    <row r="1" ht="19.5" customHeight="1"/>
    <row r="2" spans="2:5" ht="25.5" customHeight="1">
      <c r="B2" s="449" t="s">
        <v>146</v>
      </c>
      <c r="C2" s="449"/>
      <c r="D2" s="449"/>
      <c r="E2" s="449"/>
    </row>
    <row r="3" spans="2:5" ht="25.5" customHeight="1">
      <c r="B3" s="449" t="s">
        <v>145</v>
      </c>
      <c r="C3" s="449"/>
      <c r="D3" s="449"/>
      <c r="E3" s="449"/>
    </row>
    <row r="4" spans="2:5" ht="25.5" customHeight="1">
      <c r="B4" s="449" t="s">
        <v>168</v>
      </c>
      <c r="C4" s="449"/>
      <c r="D4" s="449"/>
      <c r="E4" s="449"/>
    </row>
    <row r="5" spans="2:5" ht="25.5" customHeight="1" thickBot="1">
      <c r="B5" s="410"/>
      <c r="C5" s="410"/>
      <c r="D5" s="410"/>
      <c r="E5" s="409"/>
    </row>
    <row r="6" spans="2:5" ht="25.5" customHeight="1" thickBot="1">
      <c r="B6" s="409"/>
      <c r="C6" s="408" t="s">
        <v>144</v>
      </c>
      <c r="D6" s="407">
        <v>2020</v>
      </c>
      <c r="E6" s="406">
        <v>2019</v>
      </c>
    </row>
    <row r="7" spans="2:5" ht="25.5" customHeight="1">
      <c r="B7" s="400" t="s">
        <v>143</v>
      </c>
      <c r="C7" s="405"/>
      <c r="D7" s="405"/>
      <c r="E7" s="405"/>
    </row>
    <row r="8" spans="2:5" ht="25.5" customHeight="1">
      <c r="B8" s="399" t="s">
        <v>142</v>
      </c>
      <c r="C8" s="399"/>
      <c r="D8" s="401"/>
      <c r="E8" s="401"/>
    </row>
    <row r="9" spans="2:5" ht="25.5" customHeight="1">
      <c r="B9" s="399" t="s">
        <v>141</v>
      </c>
      <c r="C9" s="399"/>
      <c r="D9" s="401"/>
      <c r="E9" s="401"/>
    </row>
    <row r="10" spans="2:5" ht="25.5" customHeight="1">
      <c r="B10" s="399" t="s">
        <v>140</v>
      </c>
      <c r="C10" s="399"/>
      <c r="D10" s="401"/>
      <c r="E10" s="401"/>
    </row>
    <row r="11" spans="2:5" ht="25.5" customHeight="1">
      <c r="B11" s="402" t="s">
        <v>139</v>
      </c>
      <c r="C11" s="404"/>
      <c r="D11" s="403"/>
      <c r="E11" s="403"/>
    </row>
    <row r="12" spans="2:5" ht="25.5" customHeight="1">
      <c r="B12" s="399"/>
      <c r="C12" s="399"/>
      <c r="D12" s="401"/>
      <c r="E12" s="401"/>
    </row>
    <row r="13" spans="2:5" ht="25.5" customHeight="1">
      <c r="B13" s="400" t="s">
        <v>138</v>
      </c>
      <c r="C13" s="399"/>
      <c r="D13" s="401"/>
      <c r="E13" s="401"/>
    </row>
    <row r="14" spans="2:5" ht="25.5" customHeight="1">
      <c r="B14" s="399" t="s">
        <v>137</v>
      </c>
      <c r="C14" s="399"/>
      <c r="D14" s="401"/>
      <c r="E14" s="401"/>
    </row>
    <row r="15" spans="2:5" ht="25.5" customHeight="1">
      <c r="B15" s="399" t="s">
        <v>136</v>
      </c>
      <c r="C15" s="399"/>
      <c r="D15" s="401"/>
      <c r="E15" s="401"/>
    </row>
    <row r="16" spans="2:5" ht="25.5" customHeight="1">
      <c r="B16" s="399" t="s">
        <v>135</v>
      </c>
      <c r="C16" s="399"/>
      <c r="D16" s="401"/>
      <c r="E16" s="401"/>
    </row>
    <row r="17" spans="2:5" ht="25.5" customHeight="1">
      <c r="B17" s="402" t="s">
        <v>134</v>
      </c>
      <c r="C17" s="404"/>
      <c r="D17" s="403"/>
      <c r="E17" s="403"/>
    </row>
    <row r="18" spans="2:5" ht="25.5" customHeight="1">
      <c r="B18" s="399"/>
      <c r="C18" s="399"/>
      <c r="D18" s="401"/>
      <c r="E18" s="401"/>
    </row>
    <row r="19" spans="2:5" ht="25.5" customHeight="1">
      <c r="B19" s="400" t="s">
        <v>133</v>
      </c>
      <c r="C19" s="399"/>
      <c r="D19" s="401"/>
      <c r="E19" s="401"/>
    </row>
    <row r="20" spans="2:5" ht="25.5" customHeight="1">
      <c r="B20" s="402" t="s">
        <v>132</v>
      </c>
      <c r="C20" s="399"/>
      <c r="D20" s="401"/>
      <c r="E20" s="401"/>
    </row>
    <row r="21" spans="2:5" ht="25.5" customHeight="1">
      <c r="B21" s="399"/>
      <c r="C21" s="399"/>
      <c r="D21" s="401"/>
      <c r="E21" s="401"/>
    </row>
    <row r="22" spans="2:5" ht="25.5" customHeight="1">
      <c r="B22" s="400" t="s">
        <v>131</v>
      </c>
      <c r="C22" s="399"/>
      <c r="D22" s="398"/>
      <c r="E22" s="398"/>
    </row>
    <row r="23" ht="19.5" customHeight="1"/>
  </sheetData>
  <sheetProtection/>
  <mergeCells count="3">
    <mergeCell ref="B4:E4"/>
    <mergeCell ref="B3:E3"/>
    <mergeCell ref="B2:E2"/>
  </mergeCells>
  <printOptions/>
  <pageMargins left="0.7086614173228347" right="0.7086614173228347" top="0.4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B1:G29"/>
  <sheetViews>
    <sheetView zoomScalePageLayoutView="0" workbookViewId="0" topLeftCell="A4">
      <selection activeCell="E8" sqref="E8"/>
    </sheetView>
  </sheetViews>
  <sheetFormatPr defaultColWidth="9.140625" defaultRowHeight="12.75"/>
  <cols>
    <col min="1" max="1" width="3.28125" style="397" customWidth="1"/>
    <col min="2" max="2" width="41.7109375" style="397" customWidth="1"/>
    <col min="3" max="3" width="9.140625" style="397" customWidth="1"/>
    <col min="4" max="7" width="13.28125" style="397" customWidth="1"/>
    <col min="8" max="16384" width="9.140625" style="397" customWidth="1"/>
  </cols>
  <sheetData>
    <row r="1" spans="2:7" ht="18.75">
      <c r="B1" s="446"/>
      <c r="C1" s="446"/>
      <c r="D1" s="446"/>
      <c r="E1" s="446"/>
      <c r="F1" s="446"/>
      <c r="G1" s="446"/>
    </row>
    <row r="2" spans="2:7" ht="19.5" customHeight="1">
      <c r="B2" s="450" t="s">
        <v>166</v>
      </c>
      <c r="C2" s="450"/>
      <c r="D2" s="450"/>
      <c r="E2" s="450"/>
      <c r="F2" s="450"/>
      <c r="G2" s="450"/>
    </row>
    <row r="3" spans="2:7" ht="19.5" customHeight="1">
      <c r="B3" s="450" t="s">
        <v>165</v>
      </c>
      <c r="C3" s="450"/>
      <c r="D3" s="450"/>
      <c r="E3" s="450"/>
      <c r="F3" s="450"/>
      <c r="G3" s="450"/>
    </row>
    <row r="4" spans="2:7" ht="19.5" customHeight="1">
      <c r="B4" s="450" t="s">
        <v>167</v>
      </c>
      <c r="C4" s="450"/>
      <c r="D4" s="450"/>
      <c r="E4" s="450"/>
      <c r="F4" s="450"/>
      <c r="G4" s="450"/>
    </row>
    <row r="5" spans="2:7" ht="19.5" customHeight="1" thickBot="1">
      <c r="B5" s="447"/>
      <c r="C5" s="447"/>
      <c r="D5" s="447"/>
      <c r="E5" s="447"/>
      <c r="F5" s="447"/>
      <c r="G5" s="447"/>
    </row>
    <row r="6" spans="2:7" ht="19.5" customHeight="1">
      <c r="B6" s="446"/>
      <c r="C6" s="445" t="s">
        <v>144</v>
      </c>
      <c r="D6" s="444">
        <v>2020</v>
      </c>
      <c r="E6" s="443" t="s">
        <v>171</v>
      </c>
      <c r="F6" s="442">
        <v>2019</v>
      </c>
      <c r="G6" s="441" t="s">
        <v>171</v>
      </c>
    </row>
    <row r="7" spans="2:7" ht="19.5" customHeight="1">
      <c r="B7" s="430" t="s">
        <v>164</v>
      </c>
      <c r="C7" s="440"/>
      <c r="D7" s="439"/>
      <c r="E7" s="422"/>
      <c r="F7" s="438"/>
      <c r="G7" s="417"/>
    </row>
    <row r="8" spans="2:7" ht="19.5" customHeight="1">
      <c r="B8" s="422" t="s">
        <v>163</v>
      </c>
      <c r="C8" s="427">
        <v>6</v>
      </c>
      <c r="D8" s="420"/>
      <c r="E8" s="419">
        <v>8300</v>
      </c>
      <c r="F8" s="418"/>
      <c r="G8" s="417">
        <v>6600</v>
      </c>
    </row>
    <row r="9" spans="2:7" ht="19.5" customHeight="1">
      <c r="B9" s="422" t="s">
        <v>162</v>
      </c>
      <c r="C9" s="427">
        <v>7</v>
      </c>
      <c r="D9" s="420"/>
      <c r="E9" s="419">
        <v>3400</v>
      </c>
      <c r="F9" s="418"/>
      <c r="G9" s="417">
        <v>2600</v>
      </c>
    </row>
    <row r="10" spans="2:7" ht="19.5" customHeight="1">
      <c r="B10" s="428" t="s">
        <v>161</v>
      </c>
      <c r="C10" s="436"/>
      <c r="D10" s="435"/>
      <c r="E10" s="425">
        <f>SUM(E8:E9)</f>
        <v>11700</v>
      </c>
      <c r="F10" s="433"/>
      <c r="G10" s="437">
        <f>SUM(G8:G9)</f>
        <v>9200</v>
      </c>
    </row>
    <row r="11" spans="2:7" ht="19.5" customHeight="1">
      <c r="B11" s="428"/>
      <c r="C11" s="436"/>
      <c r="D11" s="435"/>
      <c r="E11" s="434"/>
      <c r="F11" s="433"/>
      <c r="G11" s="417"/>
    </row>
    <row r="12" spans="2:7" ht="19.5" customHeight="1">
      <c r="B12" s="430" t="s">
        <v>160</v>
      </c>
      <c r="C12" s="427"/>
      <c r="D12" s="420"/>
      <c r="E12" s="419"/>
      <c r="F12" s="418"/>
      <c r="G12" s="417"/>
    </row>
    <row r="13" spans="2:7" ht="19.5" customHeight="1">
      <c r="B13" s="422" t="s">
        <v>159</v>
      </c>
      <c r="C13" s="427">
        <v>8</v>
      </c>
      <c r="D13" s="420">
        <v>7200</v>
      </c>
      <c r="E13" s="419"/>
      <c r="F13" s="418">
        <v>5500</v>
      </c>
      <c r="G13" s="417"/>
    </row>
    <row r="14" spans="2:7" ht="19.5" customHeight="1">
      <c r="B14" s="422" t="s">
        <v>158</v>
      </c>
      <c r="C14" s="427">
        <v>2</v>
      </c>
      <c r="D14" s="420">
        <v>545757</v>
      </c>
      <c r="E14" s="419"/>
      <c r="F14" s="418">
        <v>305000</v>
      </c>
      <c r="G14" s="417"/>
    </row>
    <row r="15" spans="2:7" ht="19.5" customHeight="1">
      <c r="B15" s="428" t="s">
        <v>157</v>
      </c>
      <c r="C15" s="427"/>
      <c r="D15" s="426">
        <f>SUM(D13:D14)</f>
        <v>552957</v>
      </c>
      <c r="E15" s="419"/>
      <c r="F15" s="424">
        <f>SUM(F13:F14)</f>
        <v>310500</v>
      </c>
      <c r="G15" s="417"/>
    </row>
    <row r="16" spans="2:7" ht="19.5" customHeight="1">
      <c r="B16" s="422"/>
      <c r="C16" s="427"/>
      <c r="D16" s="420"/>
      <c r="E16" s="419"/>
      <c r="F16" s="418"/>
      <c r="G16" s="417"/>
    </row>
    <row r="17" spans="2:7" ht="19.5" customHeight="1">
      <c r="B17" s="430" t="s">
        <v>156</v>
      </c>
      <c r="C17" s="427"/>
      <c r="D17" s="420"/>
      <c r="E17" s="419"/>
      <c r="F17" s="418"/>
      <c r="G17" s="417"/>
    </row>
    <row r="18" spans="2:7" ht="19.5" customHeight="1">
      <c r="B18" s="422" t="s">
        <v>155</v>
      </c>
      <c r="C18" s="427">
        <v>9</v>
      </c>
      <c r="D18" s="420">
        <v>-39600</v>
      </c>
      <c r="E18" s="419"/>
      <c r="F18" s="418">
        <v>-37200</v>
      </c>
      <c r="G18" s="417"/>
    </row>
    <row r="19" spans="2:7" ht="19.5" customHeight="1">
      <c r="B19" s="428"/>
      <c r="C19" s="436"/>
      <c r="D19" s="435"/>
      <c r="E19" s="434"/>
      <c r="F19" s="433"/>
      <c r="G19" s="417"/>
    </row>
    <row r="20" spans="2:7" ht="19.5" customHeight="1">
      <c r="B20" s="416" t="s">
        <v>154</v>
      </c>
      <c r="C20" s="427"/>
      <c r="D20" s="426">
        <f>+D15+D18</f>
        <v>513357</v>
      </c>
      <c r="E20" s="425"/>
      <c r="F20" s="424">
        <f>+F15+F18</f>
        <v>273300</v>
      </c>
      <c r="G20" s="417"/>
    </row>
    <row r="21" spans="2:7" ht="19.5" customHeight="1" thickBot="1">
      <c r="B21" s="416" t="s">
        <v>153</v>
      </c>
      <c r="C21" s="427"/>
      <c r="D21" s="426"/>
      <c r="E21" s="413">
        <f>+D20+E10</f>
        <v>525057</v>
      </c>
      <c r="F21" s="424"/>
      <c r="G21" s="411">
        <f>+F20+G10</f>
        <v>282500</v>
      </c>
    </row>
    <row r="22" spans="2:7" ht="19.5" customHeight="1" thickTop="1">
      <c r="B22" s="416"/>
      <c r="C22" s="427"/>
      <c r="D22" s="426"/>
      <c r="E22" s="432"/>
      <c r="F22" s="424"/>
      <c r="G22" s="431"/>
    </row>
    <row r="23" spans="2:7" ht="19.5" customHeight="1">
      <c r="B23" s="430" t="s">
        <v>152</v>
      </c>
      <c r="C23" s="427"/>
      <c r="D23" s="420"/>
      <c r="E23" s="419"/>
      <c r="F23" s="418"/>
      <c r="G23" s="417"/>
    </row>
    <row r="24" spans="2:7" ht="19.5" customHeight="1">
      <c r="B24" s="422" t="s">
        <v>151</v>
      </c>
      <c r="C24" s="427">
        <v>10</v>
      </c>
      <c r="D24" s="420"/>
      <c r="E24" s="419">
        <f>75000+2600</f>
        <v>77600</v>
      </c>
      <c r="F24" s="418"/>
      <c r="G24" s="429">
        <v>50000</v>
      </c>
    </row>
    <row r="25" spans="2:7" ht="19.5" customHeight="1">
      <c r="B25" s="422" t="s">
        <v>150</v>
      </c>
      <c r="C25" s="427">
        <v>11</v>
      </c>
      <c r="D25" s="420"/>
      <c r="E25" s="419">
        <v>197457</v>
      </c>
      <c r="F25" s="418"/>
      <c r="G25" s="429">
        <v>132500</v>
      </c>
    </row>
    <row r="26" spans="2:7" ht="19.5" customHeight="1">
      <c r="B26" s="422" t="s">
        <v>149</v>
      </c>
      <c r="C26" s="427">
        <v>12</v>
      </c>
      <c r="D26" s="420"/>
      <c r="E26" s="419">
        <v>250000</v>
      </c>
      <c r="F26" s="418"/>
      <c r="G26" s="429">
        <v>100000</v>
      </c>
    </row>
    <row r="27" spans="2:7" ht="19.5" customHeight="1">
      <c r="B27" s="428" t="s">
        <v>148</v>
      </c>
      <c r="C27" s="427"/>
      <c r="D27" s="426"/>
      <c r="E27" s="425">
        <f>SUM(E24:E26)</f>
        <v>525057</v>
      </c>
      <c r="F27" s="424"/>
      <c r="G27" s="423">
        <f>SUM(G24:G26)</f>
        <v>282500</v>
      </c>
    </row>
    <row r="28" spans="2:7" ht="19.5" customHeight="1" thickBot="1">
      <c r="B28" s="422"/>
      <c r="C28" s="421"/>
      <c r="D28" s="420"/>
      <c r="E28" s="419"/>
      <c r="F28" s="418"/>
      <c r="G28" s="417"/>
    </row>
    <row r="29" spans="2:7" ht="19.5" customHeight="1" thickBot="1">
      <c r="B29" s="416" t="s">
        <v>147</v>
      </c>
      <c r="C29" s="415"/>
      <c r="D29" s="414"/>
      <c r="E29" s="413">
        <f>+E27</f>
        <v>525057</v>
      </c>
      <c r="F29" s="412"/>
      <c r="G29" s="411">
        <f>+G27</f>
        <v>282500</v>
      </c>
    </row>
    <row r="30" ht="15" customHeight="1"/>
  </sheetData>
  <sheetProtection/>
  <mergeCells count="3">
    <mergeCell ref="B2:G2"/>
    <mergeCell ref="B3:G3"/>
    <mergeCell ref="B4:G4"/>
  </mergeCells>
  <printOptions/>
  <pageMargins left="0.37" right="0.7086614173228347" top="0.4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 Wahid</dc:creator>
  <cp:keywords/>
  <dc:description/>
  <cp:lastModifiedBy>Inniss, Paul</cp:lastModifiedBy>
  <cp:lastPrinted>2013-12-05T17:53:39Z</cp:lastPrinted>
  <dcterms:created xsi:type="dcterms:W3CDTF">2003-11-20T04:40:57Z</dcterms:created>
  <dcterms:modified xsi:type="dcterms:W3CDTF">2020-10-11T23:22:02Z</dcterms:modified>
  <cp:category/>
  <cp:version/>
  <cp:contentType/>
  <cp:contentStatus/>
</cp:coreProperties>
</file>